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7"/>
  <c r="H56" s="1"/>
  <c r="K118" s="1"/>
  <c r="I54" i="26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<sst xmlns="http://schemas.openxmlformats.org/spreadsheetml/2006/main" count="3445" uniqueCount="425">
  <si>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</si>
  <si>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</si>
  <si>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</si>
  <si>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</si>
  <si>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</si>
  <si>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</si>
  <si>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</si>
  <si>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</si>
  <si>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</si>
  <si>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</si>
  <si>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</si>
  <si>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</si>
  <si>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</si>
  <si>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</si>
  <si>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</si>
  <si>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</si>
  <si>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</si>
  <si>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</si>
  <si>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</si>
  <si>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</si>
  <si>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</si>
  <si>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</si>
  <si>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</si>
  <si>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</si>
  <si>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</si>
  <si>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</si>
  <si>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</si>
  <si>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</si>
  <si>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</si>
  <si>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</si>
  <si>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</si>
  <si>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</si>
  <si>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</si>
  <si>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</si>
  <si>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</si>
  <si>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</si>
  <si>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</si>
  <si>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</si>
  <si>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</si>
  <si>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</si>
  <si>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</si>
  <si>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</si>
  <si>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</si>
  <si>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</si>
  <si>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</si>
  <si>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</si>
  <si>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</si>
  <si>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</si>
  <si>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</si>
  <si>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</si>
  <si>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</si>
  <si>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</si>
  <si>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</si>
  <si>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</si>
  <si>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</si>
  <si>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</si>
  <si>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</si>
  <si>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</si>
  <si>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</si>
  <si>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</si>
  <si>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</si>
  <si>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</si>
  <si>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</si>
  <si>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</si>
  <si>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</si>
  <si>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</si>
  <si>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</si>
  <si>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</si>
  <si>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</si>
  <si>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</si>
  <si>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</si>
  <si>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</si>
  <si>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</si>
  <si>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</si>
  <si>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</si>
  <si>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</si>
  <si>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</si>
  <si>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</si>
  <si>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</si>
  <si>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</si>
  <si>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</si>
  <si>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</si>
  <si>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</si>
  <si>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</si>
  <si>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</si>
  <si>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</si>
  <si>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</si>
  <si>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</si>
  <si>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</si>
  <si>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</si>
  <si>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</si>
  <si>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</si>
  <si>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</si>
  <si>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</si>
  <si>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</si>
  <si>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</si>
  <si>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</si>
  <si>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</si>
  <si>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</si>
  <si>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</si>
  <si>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</si>
  <si>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</si>
  <si>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</si>
  <si>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</si>
  <si>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</si>
  <si>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</si>
  <si>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</si>
  <si>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</si>
  <si>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</si>
  <si>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</si>
  <si>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</si>
  <si>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</si>
  <si>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</si>
  <si>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</si>
  <si>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</si>
  <si>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</si>
  <si>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</si>
  <si>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</si>
  <si>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</si>
  <si>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</si>
  <si>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</si>
  <si>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</si>
  <si>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</si>
  <si>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</si>
  <si>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</si>
  <si>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</si>
  <si>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</si>
  <si>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</si>
  <si>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</si>
  <si>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</si>
  <si>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</si>
  <si>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</si>
  <si>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</si>
  <si>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</si>
  <si>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</si>
  <si>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</si>
  <si>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</si>
  <si>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</si>
  <si>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</si>
  <si>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</si>
  <si>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</si>
  <si>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</si>
  <si>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</si>
  <si>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</si>
  <si>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</si>
  <si>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</si>
  <si>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</si>
  <si>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</si>
  <si>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</si>
  <si>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</si>
  <si>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</si>
  <si>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</si>
  <si>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</si>
  <si>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</si>
  <si>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</si>
  <si>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</si>
  <si>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</si>
  <si>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</si>
  <si>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</si>
  <si>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</si>
  <si>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</si>
  <si>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</si>
  <si>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</si>
  <si>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</si>
  <si>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</si>
  <si>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</si>
  <si>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</si>
  <si>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</si>
  <si>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</si>
  <si>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</si>
  <si>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</si>
  <si>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</si>
  <si>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</si>
  <si>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</si>
  <si>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</si>
  <si>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</si>
  <si>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</si>
  <si>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</si>
  <si>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</si>
  <si>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</si>
  <si>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</si>
  <si>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</si>
  <si>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</si>
  <si>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</si>
  <si>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</si>
  <si>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</si>
  <si>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</si>
  <si>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</si>
  <si>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</si>
  <si>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</si>
  <si>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</si>
  <si>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</si>
  <si>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</si>
  <si>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</si>
  <si>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</si>
  <si>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</si>
  <si>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</si>
  <si>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</si>
  <si>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</si>
  <si>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</si>
  <si>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</si>
  <si>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</si>
  <si>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</si>
  <si>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</si>
  <si>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</si>
  <si>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</si>
  <si>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</si>
  <si>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</si>
  <si>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</si>
  <si>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</si>
  <si>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</si>
  <si>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</si>
  <si>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</si>
  <si>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</si>
  <si>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</si>
  <si>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</si>
  <si>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</si>
  <si>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</si>
  <si>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</si>
  <si>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</si>
  <si>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</si>
  <si>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</si>
  <si>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</si>
  <si>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</si>
  <si>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</si>
  <si>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</si>
  <si>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</si>
  <si>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</si>
  <si>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</si>
  <si>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</si>
  <si>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</si>
  <si>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</si>
  <si>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</si>
  <si>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</si>
  <si>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</si>
  <si>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</si>
  <si>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</si>
  <si>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</si>
  <si>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</si>
  <si>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</si>
  <si>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</si>
  <si>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</si>
  <si>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</si>
  <si>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</si>
  <si>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</si>
  <si>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</si>
  <si>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</si>
  <si>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</si>
  <si>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</si>
  <si>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</si>
  <si>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</si>
  <si>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</si>
  <si>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</si>
  <si>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Bono de Transporte: Bs. 60.000,00 por día trabajado, según Acta Convenio 31/05/2018 Homologada 01/06/2018</t>
  </si>
  <si>
    <t>DIURNA</t>
  </si>
  <si>
    <t>LEJOS DE RESIDENCIA</t>
  </si>
  <si>
    <t>16/06/2018</t>
  </si>
  <si>
    <t>01/05/2018</t>
  </si>
  <si>
    <t>09/07/2018</t>
  </si>
  <si>
    <t>365</t>
  </si>
  <si>
    <t>09/07/2019</t>
  </si>
  <si>
    <t>5891.94%</t>
  </si>
  <si>
    <t>5695.54%</t>
  </si>
  <si>
    <t>8</t>
  </si>
  <si>
    <t>16</t>
  </si>
  <si>
    <t>24</t>
  </si>
  <si>
    <t>1</t>
  </si>
  <si>
    <t>1 - MAESTRO DE OBRA DE 1ra.</t>
  </si>
  <si>
    <t>106,113.35</t>
  </si>
  <si>
    <t>2 - ALBAÑIL DE 1ra.</t>
  </si>
  <si>
    <t>100,000.00</t>
  </si>
  <si>
    <t>3 - CABILLERO DE 1ra.</t>
  </si>
  <si>
    <t>4 - CARPINTERO DE 1ra.</t>
  </si>
  <si>
    <t>5 - PLOMERO DE 1ra.</t>
  </si>
  <si>
    <t>6 - AYUDANTE</t>
  </si>
  <si>
    <t>7 - OPERADOR DE PALA MAS 1 YARDA CUB. DE 1ra.</t>
  </si>
  <si>
    <t>8 - CHOFER DE CAMION MAS DE 15 TON</t>
  </si>
  <si>
    <t>9 - VIGILANTE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</si>
  <si>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</si>
  <si>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</si>
  <si>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</si>
  <si>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</si>
  <si>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</si>
  <si>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</si>
  <si>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</si>
  <si>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</si>
  <si>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</si>
  <si>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</si>
  <si>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</si>
  <si>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83333.34 Bs</t>
  </si>
  <si>
    <t>420.00 Bs</t>
  </si>
  <si>
    <t>20.00%</t>
  </si>
  <si>
    <t>35.00 dias</t>
  </si>
  <si>
    <t>3000.00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</si>
  <si>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</si>
  <si>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</si>
  <si>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</si>
  <si>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</si>
  <si>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</si>
  <si>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</si>
  <si>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</si>
  <si>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</si>
  <si>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</si>
  <si>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</si>
  <si>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05/01/2019</t>
  </si>
  <si>
    <t>5</t>
  </si>
  <si>
    <t>21.00 Bs</t>
  </si>
  <si>
    <t>30</t>
  </si>
  <si>
    <t>08/08/2018</t>
  </si>
  <si>
    <t>35.00 Bs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</si>
  <si>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</si>
  <si>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</si>
  <si>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</si>
  <si>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</si>
  <si>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</si>
  <si>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</si>
  <si>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</si>
  <si>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</si>
  <si>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</si>
  <si>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60000</t>
  </si>
  <si>
    <t>26807.26%</t>
  </si>
  <si>
    <t>6089.87%</t>
  </si>
  <si>
    <t>5893.00%</t>
  </si>
  <si>
    <t>1 - MAESTRO ELECTRICISTA</t>
  </si>
  <si>
    <t>2 - ELECTRICISTA DE 1ra.</t>
  </si>
  <si>
    <t>3 - LINIERO DE 1ra.</t>
  </si>
  <si>
    <t>4 - AYUDANTE</t>
  </si>
  <si>
    <t>5 - CAPORAL</t>
  </si>
  <si>
    <t>6 - CHOFER DE 3ra. (HASTA 3 TON)</t>
  </si>
  <si>
    <t>7 - OPERADOR DE GRUA (GRUERO) DE 2da.</t>
  </si>
  <si>
    <t>8 - PINTOR DE 1ra.</t>
  </si>
  <si>
    <t>27056.34%</t>
  </si>
  <si>
    <t>6259.45%</t>
  </si>
  <si>
    <t>6063.06%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</si>
  <si>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</si>
  <si>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</si>
  <si>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</si>
  <si>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</si>
  <si>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</si>
  <si>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</si>
  <si>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</si>
  <si>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27174.77%</t>
  </si>
  <si>
    <t>REPARACIONES</t>
  </si>
  <si>
    <t>6350.75%</t>
  </si>
  <si>
    <t>6165.17%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</si>
  <si>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</si>
  <si>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</si>
  <si>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</si>
  <si>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</si>
  <si>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</si>
  <si>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</si>
  <si>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</si>
  <si>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</si>
  <si>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</si>
  <si>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</si>
  <si>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</si>
  <si>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</si>
  <si>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</si>
  <si>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</si>
  <si>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</si>
  <si>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90.7974 dias</t>
  </si>
  <si>
    <t>71.91 dias</t>
  </si>
  <si>
    <t>26039.39%</t>
  </si>
  <si>
    <t>6068.63%</t>
  </si>
  <si>
    <t>5872.47%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</si>
  <si>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</si>
  <si>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</si>
  <si>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</si>
  <si>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</si>
  <si>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</si>
  <si>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</si>
  <si>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26958.47%</t>
  </si>
  <si>
    <t>6177.32%</t>
  </si>
  <si>
    <t>5979.62%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</si>
  <si>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</si>
  <si>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</si>
  <si>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</si>
  <si>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</si>
  <si>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</si>
  <si>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6 - CHOFER DE 1ra. (DE 8 A 15 TON)</t>
  </si>
  <si>
    <t>7 - MECANICO DE GASOLINA DE 1ra.</t>
  </si>
  <si>
    <t>8 - CAUCHERO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</si>
  <si>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</si>
  <si>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</si>
  <si>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</si>
  <si>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</si>
  <si>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</si>
  <si>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</si>
  <si>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</si>
  <si>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30930.12%</t>
  </si>
  <si>
    <t>7993.48%</t>
  </si>
  <si>
    <t>7799.69%</t>
  </si>
  <si>
    <t>4 - ELECTRICISTA DE 1ra.</t>
  </si>
  <si>
    <t>6 - OPERADOR DE PALA MAS 1 YARDA CUB. DE 1ra.</t>
  </si>
  <si>
    <t>7 - OPERADOR DE EQUIPO PESADO DE 1ra.</t>
  </si>
  <si>
    <t>8 - MAQUINISTA DE CONCRETO DE 1ra.</t>
  </si>
  <si>
    <t>28631.91%</t>
  </si>
  <si>
    <t>8858.79%</t>
  </si>
  <si>
    <t>8665.93%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</si>
  <si>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</si>
  <si>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</si>
  <si>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</si>
  <si>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</si>
  <si>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</si>
  <si>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</si>
  <si>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</si>
  <si>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29398.33%</t>
  </si>
  <si>
    <t>Cestaticket Nacional: 61 U.T.=61x1.200,00 = Bs. 73.200,00 según Gaceta Oficial Nº 6383 del 20/06/2018</t>
  </si>
  <si>
    <t>Cestaticket Convención Colectiva: 69.45 U.T. x 1.200,00 = Bs. 83.333,34 según Acta Convenio 31/05/2018 H. 01/06/2018</t>
  </si>
  <si>
    <t>Salario Mínimo Nacional: Bs. 3.000.000,00 según Gaceta Oficial Ext. Nº 6383 del 20/06/2018</t>
  </si>
  <si>
    <t xml:space="preserve">Unidad Tributaria: Bs. 1.200,00 según providencia inserta en la Gaceta Oficial Ext. Nº 6383 del 20/06/2018 </t>
  </si>
  <si>
    <t>Valores obtenidos aplicando la Convención Colectiva 2016-2018 14va. Homologación 01/06/2018 y el nuevo valor del</t>
  </si>
  <si>
    <t>Cestaticket CC de Bs. 2.500.000,00-Bono de Transporte y Tabulador CIV de Profesionales y Técnicos de Mayo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</si>
  <si>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</si>
  <si>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</si>
  <si>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</si>
  <si>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</si>
  <si>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</si>
  <si>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</si>
  <si>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</si>
  <si>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</si>
  <si>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</si>
  <si>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</si>
  <si>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</si>
  <si>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FCAS VIGENTE EN LAS GUÍAS PARA JUNIO 16 A JULIO 10, 2018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</si>
</sst>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  <xf numFmtId="0" fontId="40" fillId="20" borderId="0" xfId="0" applyFont="1" applyFill="1" applyAlignment="1">
      <alignment horizontal="justify" vertical="center" wrapText="1"/>
    </xf>
    <xf numFmtId="0" fontId="0" fillId="0" borderId="0" xfId="0" applyAlignment="1"/>
    <xf numFmtId="0" fontId="39" fillId="21" borderId="0" xfId="0" applyFont="1" applyFill="1" applyBorder="1" applyAlignment="1">
      <alignment horizontal="center" wrapText="1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Alignment="1">
      <alignment horizontal="justify"/>
    </xf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426" t="s">
        <v>132</v>
      </c>
      <c r="C2" s="427"/>
      <c r="D2" s="427"/>
      <c r="E2" s="427"/>
      <c r="F2" s="427"/>
      <c r="G2" s="297"/>
      <c r="H2" s="297"/>
      <c r="I2" s="297"/>
      <c r="J2" s="297"/>
      <c r="K2" s="297"/>
    </row>
    <row r="3" spans="1:11" ht="12">
      <c r="A3" s="299"/>
      <c r="B3" s="429" t="s">
        <v>133</v>
      </c>
      <c r="C3" s="415"/>
      <c r="D3" s="415"/>
      <c r="E3" s="415"/>
      <c r="F3" s="415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428" t="s">
        <v>424</v>
      </c>
      <c r="C5" s="428"/>
      <c r="D5" s="428"/>
      <c r="E5" s="428"/>
      <c r="F5" s="428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430" t="s">
        <v>134</v>
      </c>
      <c r="C7" s="431"/>
      <c r="D7" s="431"/>
      <c r="E7" s="431"/>
      <c r="F7" s="431"/>
      <c r="G7" s="297"/>
      <c r="H7" s="297"/>
      <c r="I7" s="297"/>
      <c r="J7" s="297"/>
      <c r="K7" s="297"/>
    </row>
    <row r="8" spans="1:11">
      <c r="A8" s="299"/>
      <c r="B8" s="417" t="s">
        <v>135</v>
      </c>
      <c r="C8" s="418"/>
      <c r="D8" s="417"/>
      <c r="E8" s="417"/>
      <c r="F8" s="417"/>
      <c r="G8" s="297"/>
      <c r="H8" s="297"/>
      <c r="I8" s="297"/>
      <c r="J8" s="297"/>
      <c r="K8" s="297"/>
    </row>
    <row r="9" spans="1:11">
      <c r="A9" s="299"/>
      <c r="B9" s="417" t="s">
        <v>136</v>
      </c>
      <c r="C9" s="418"/>
      <c r="D9" s="418"/>
      <c r="E9" s="418"/>
      <c r="F9" s="418"/>
      <c r="G9" s="297"/>
      <c r="H9" s="297"/>
      <c r="I9" s="297"/>
      <c r="J9" s="297"/>
      <c r="K9" s="297"/>
    </row>
    <row r="10" spans="1:11">
      <c r="A10" s="299"/>
      <c r="B10" s="417" t="s">
        <v>137</v>
      </c>
      <c r="C10" s="419"/>
      <c r="D10" s="419"/>
      <c r="E10" s="419"/>
      <c r="F10" s="419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425" t="s">
        <v>251</v>
      </c>
      <c r="C12" s="425"/>
      <c r="D12" s="425"/>
      <c r="E12" s="425"/>
      <c r="F12" s="425"/>
      <c r="G12" s="297"/>
      <c r="H12" s="297"/>
      <c r="I12" s="297"/>
      <c r="J12" s="297"/>
      <c r="K12" s="297"/>
    </row>
    <row r="13" spans="1:11">
      <c r="A13" s="298"/>
      <c r="B13" s="425" t="s">
        <v>252</v>
      </c>
      <c r="C13" s="425"/>
      <c r="D13" s="425"/>
      <c r="E13" s="425"/>
      <c r="F13" s="425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416" t="s">
        <v>138</v>
      </c>
      <c r="C15" s="416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416" t="s">
        <v>140</v>
      </c>
      <c r="C16" s="416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2.5226000000000002</v>
      </c>
      <c r="E18" s="312">
        <v>2.2685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2.6903999999999999</v>
      </c>
      <c r="E20" s="312">
        <v>2.3871000000000002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2.8555000000000001</v>
      </c>
      <c r="E22" s="312">
        <v>2.5036999999999998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2.7084000000000001</v>
      </c>
      <c r="E24" s="312">
        <v>2.3997999999999999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2.8321999999999998</v>
      </c>
      <c r="E26" s="312">
        <v>2.4872999999999998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59.323300000000003</v>
      </c>
      <c r="E28" s="312">
        <v>57.825099999999999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61.2958</v>
      </c>
      <c r="E30" s="312">
        <v>59.750700000000002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60.5428</v>
      </c>
      <c r="E32" s="312">
        <v>59.037199999999999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420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421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58.919400000000003</v>
      </c>
      <c r="E37" s="304">
        <v>56.955399999999997</v>
      </c>
      <c r="F37" s="301">
        <v>268.07260000000002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62.594499999999996</v>
      </c>
      <c r="E39" s="304">
        <v>60.630600000000001</v>
      </c>
      <c r="F39" s="301">
        <v>271.74770000000001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63.5075</v>
      </c>
      <c r="E41" s="304">
        <v>61.651699999999998</v>
      </c>
      <c r="F41" s="301">
        <v>260.39389999999997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79.934799999999996</v>
      </c>
      <c r="E43" s="304">
        <v>77.996899999999997</v>
      </c>
      <c r="F43" s="304">
        <v>286.31909999999999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88.587900000000005</v>
      </c>
      <c r="E45" s="304">
        <v>86.659300000000002</v>
      </c>
      <c r="F45" s="304">
        <v>293.98329999999999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61.773200000000003</v>
      </c>
      <c r="E47" s="304">
        <v>59.796199999999999</v>
      </c>
      <c r="F47" s="301">
        <v>309.30119999999999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60.898699999999998</v>
      </c>
      <c r="E49" s="304">
        <v>58.93</v>
      </c>
      <c r="F49" s="301">
        <v>270.5634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60.686300000000003</v>
      </c>
      <c r="E51" s="304">
        <v>58.724699999999999</v>
      </c>
      <c r="F51" s="301">
        <v>269.5847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423" t="s">
        <v>161</v>
      </c>
      <c r="C53" s="424"/>
      <c r="D53" s="329">
        <v>67.112799999999993</v>
      </c>
      <c r="E53" s="329">
        <v>65.168099999999995</v>
      </c>
      <c r="F53" s="329">
        <v>278.7457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253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407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408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409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410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411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412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422" t="s">
        <v>413</v>
      </c>
      <c r="C62" s="422"/>
      <c r="D62" s="422"/>
      <c r="E62" s="422"/>
      <c r="F62" s="422"/>
      <c r="G62" s="297"/>
      <c r="H62" s="297"/>
      <c r="I62" s="297"/>
      <c r="J62" s="297"/>
      <c r="K62" s="297"/>
    </row>
    <row r="63" spans="1:11" ht="11.25" customHeight="1">
      <c r="A63" s="299"/>
      <c r="B63" s="422"/>
      <c r="C63" s="422"/>
      <c r="D63" s="422"/>
      <c r="E63" s="422"/>
      <c r="F63" s="422"/>
      <c r="G63" s="297"/>
      <c r="H63" s="297"/>
      <c r="I63" s="297"/>
      <c r="J63" s="297"/>
      <c r="K63" s="297"/>
    </row>
    <row r="64" spans="1:11" ht="11.25" customHeight="1">
      <c r="A64" s="299"/>
      <c r="B64" s="422"/>
      <c r="C64" s="422"/>
      <c r="D64" s="422"/>
      <c r="E64" s="422"/>
      <c r="F64" s="422"/>
      <c r="G64" s="297"/>
      <c r="H64" s="297"/>
      <c r="I64" s="297"/>
      <c r="J64" s="297"/>
      <c r="K64" s="297"/>
    </row>
    <row r="65" spans="1:11" ht="11.25" customHeight="1">
      <c r="A65" s="299"/>
      <c r="B65" s="415"/>
      <c r="C65" s="415"/>
      <c r="D65" s="415"/>
      <c r="E65" s="415"/>
      <c r="F65" s="415"/>
      <c r="G65" s="297"/>
      <c r="H65" s="297"/>
      <c r="I65" s="297"/>
      <c r="J65" s="297"/>
      <c r="K65" s="297"/>
    </row>
    <row r="66" spans="1:11" ht="27" customHeight="1">
      <c r="A66" s="299"/>
      <c r="B66" s="414" t="s">
        <v>162</v>
      </c>
      <c r="C66" s="414"/>
      <c r="D66" s="414"/>
      <c r="E66" s="414"/>
      <c r="F66" s="414"/>
      <c r="G66" s="297"/>
      <c r="H66" s="297"/>
      <c r="I66" s="297"/>
      <c r="J66" s="297"/>
      <c r="K66" s="297"/>
    </row>
    <row r="67" spans="1:11">
      <c r="A67" s="299"/>
      <c r="B67" s="414"/>
      <c r="C67" s="414"/>
      <c r="D67" s="414"/>
      <c r="E67" s="414"/>
      <c r="F67" s="414"/>
      <c r="G67" s="297"/>
      <c r="H67" s="297"/>
      <c r="I67" s="297"/>
      <c r="J67" s="297"/>
      <c r="K67" s="297"/>
    </row>
    <row r="68" spans="1:11">
      <c r="A68" s="299"/>
      <c r="B68" s="414"/>
      <c r="C68" s="414"/>
      <c r="D68" s="414"/>
      <c r="E68" s="414"/>
      <c r="F68" s="414"/>
      <c r="G68" s="297"/>
      <c r="H68" s="297"/>
      <c r="I68" s="297"/>
      <c r="J68" s="297"/>
      <c r="K68" s="297"/>
    </row>
    <row r="69" spans="1:11">
      <c r="A69" s="299"/>
      <c r="B69" s="414"/>
      <c r="C69" s="414"/>
      <c r="D69" s="414"/>
      <c r="E69" s="414"/>
      <c r="F69" s="414"/>
      <c r="G69" s="297"/>
      <c r="H69" s="297"/>
      <c r="I69" s="297"/>
      <c r="J69" s="297"/>
      <c r="K69" s="297"/>
    </row>
    <row r="70" spans="1:11">
      <c r="A70" s="299"/>
      <c r="B70" s="414"/>
      <c r="C70" s="414"/>
      <c r="D70" s="414"/>
      <c r="E70" s="414"/>
      <c r="F70" s="414"/>
      <c r="G70" s="297"/>
      <c r="H70" s="297"/>
      <c r="I70" s="297"/>
      <c r="J70" s="297"/>
      <c r="K70" s="297"/>
    </row>
    <row r="71" spans="1:11">
      <c r="A71" s="299"/>
      <c r="B71" s="415"/>
      <c r="C71" s="415"/>
      <c r="D71" s="415"/>
      <c r="E71" s="415"/>
      <c r="F71" s="415"/>
      <c r="G71" s="297"/>
      <c r="H71" s="297"/>
      <c r="I71" s="297"/>
      <c r="J71" s="297"/>
      <c r="K71" s="297"/>
    </row>
    <row r="72" spans="1:11">
      <c r="A72" s="298"/>
      <c r="B72" s="415"/>
      <c r="C72" s="415"/>
      <c r="D72" s="415"/>
      <c r="E72" s="415"/>
      <c r="F72" s="415"/>
      <c r="G72" s="297"/>
      <c r="H72" s="297"/>
      <c r="I72" s="297"/>
      <c r="J72" s="297"/>
      <c r="K72" s="297"/>
    </row>
  </sheetData>
  <mergeCells count="15">
    <mergeCell ref="B2:F2"/>
    <mergeCell ref="B5:F5"/>
    <mergeCell ref="B3:F3"/>
    <mergeCell ref="B7:F7"/>
    <mergeCell ref="B8:F8"/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157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0.59064814814814803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397</v>
      </c>
      <c r="D20" s="139"/>
      <c r="E20" s="140"/>
      <c r="F20" s="140" t="s">
        <v>245</v>
      </c>
      <c r="G20" s="138" t="s">
        <v>398</v>
      </c>
      <c r="H20" s="141"/>
      <c r="I20" s="140"/>
      <c r="J20" s="140" t="s">
        <v>246</v>
      </c>
      <c r="K20" s="181">
        <v>293.98329999999999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267</v>
      </c>
      <c r="C34" s="434"/>
      <c r="D34" s="435"/>
      <c r="F34" s="116">
        <v>1</v>
      </c>
      <c r="G34" s="29">
        <v>1</v>
      </c>
      <c r="H34" s="159" t="s">
        <v>268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399</v>
      </c>
      <c r="C36" s="434"/>
      <c r="D36" s="435"/>
      <c r="F36" s="116">
        <v>6</v>
      </c>
      <c r="G36" s="29">
        <v>1</v>
      </c>
      <c r="H36" s="159" t="s">
        <v>268</v>
      </c>
      <c r="I36" s="244">
        <f>F36*H36</f>
        <v>636680.1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400</v>
      </c>
      <c r="C38" s="434"/>
      <c r="D38" s="435"/>
      <c r="F38" s="116">
        <v>3</v>
      </c>
      <c r="G38" s="29">
        <v>1</v>
      </c>
      <c r="H38" s="159" t="s">
        <v>268</v>
      </c>
      <c r="I38" s="244">
        <f>F38*H38</f>
        <v>318340.05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401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402</v>
      </c>
      <c r="C42" s="434"/>
      <c r="D42" s="435"/>
      <c r="F42" s="116">
        <v>2</v>
      </c>
      <c r="G42" s="29">
        <v>1</v>
      </c>
      <c r="H42" s="159" t="s">
        <v>268</v>
      </c>
      <c r="I42" s="244">
        <f>F42*H42</f>
        <v>212226.7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403</v>
      </c>
      <c r="C44" s="434"/>
      <c r="D44" s="435"/>
      <c r="F44" s="116">
        <v>10</v>
      </c>
      <c r="G44" s="29">
        <v>1</v>
      </c>
      <c r="H44" s="159" t="s">
        <v>268</v>
      </c>
      <c r="I44" s="244">
        <f>F44*H44</f>
        <v>1061133.5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404</v>
      </c>
      <c r="C46" s="434"/>
      <c r="D46" s="435"/>
      <c r="F46" s="116">
        <v>1</v>
      </c>
      <c r="G46" s="29">
        <v>1</v>
      </c>
      <c r="H46" s="159" t="s">
        <v>270</v>
      </c>
      <c r="I46" s="244">
        <f>F46*H46</f>
        <v>100000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405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277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1030566.75</v>
      </c>
      <c r="I54" s="161">
        <f>I34+I36+I38+I40+I42+I44+I46+I48+I50+I52</f>
        <v>5134493.7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102689.87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287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293.89139999999998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0.13170000000000001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1.3501000000000001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295</v>
      </c>
      <c r="J118" s="247">
        <v>9.9999999999908998E-3</v>
      </c>
      <c r="K118" s="250">
        <f>(I118*F60)/H56</f>
        <v>7.7100000000000002E-2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397</v>
      </c>
      <c r="D133" s="139"/>
      <c r="E133" s="140"/>
      <c r="F133" s="140" t="s">
        <v>245</v>
      </c>
      <c r="G133" s="138" t="s">
        <v>398</v>
      </c>
      <c r="H133" s="141"/>
      <c r="I133" s="140"/>
      <c r="J133" s="140" t="s">
        <v>246</v>
      </c>
      <c r="K133" s="182">
        <v>293.98329999999999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5.68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162.07069999999999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5032.2536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6204.2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130.35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63.676499999999997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14.5966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6594.9219000000003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746.90719999999999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423.43869999999998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151.65969999999999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20331.596699999998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20696.596699999998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88.587900000000005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397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398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406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38" t="s">
        <v>224</v>
      </c>
      <c r="B1" s="339" t="s">
        <v>51</v>
      </c>
      <c r="C1" s="339" t="s">
        <v>225</v>
      </c>
      <c r="D1" s="339" t="s">
        <v>226</v>
      </c>
      <c r="E1" s="339" t="s">
        <v>227</v>
      </c>
      <c r="F1" s="339" t="s">
        <v>228</v>
      </c>
      <c r="G1" s="339" t="s">
        <v>229</v>
      </c>
      <c r="H1" s="339" t="s">
        <v>230</v>
      </c>
      <c r="I1" s="339" t="s">
        <v>231</v>
      </c>
      <c r="J1" s="339" t="s">
        <v>232</v>
      </c>
      <c r="K1" s="339" t="s">
        <v>233</v>
      </c>
      <c r="L1" s="339" t="s">
        <v>414</v>
      </c>
      <c r="M1" s="339" t="s">
        <v>415</v>
      </c>
      <c r="N1" s="339" t="s">
        <v>416</v>
      </c>
      <c r="O1" s="339" t="s">
        <v>417</v>
      </c>
      <c r="P1" s="339" t="s">
        <v>418</v>
      </c>
      <c r="Q1" s="339" t="s">
        <v>419</v>
      </c>
      <c r="R1" s="339" t="s">
        <v>420</v>
      </c>
      <c r="S1" s="339" t="s">
        <v>421</v>
      </c>
      <c r="T1" s="339" t="s">
        <v>422</v>
      </c>
      <c r="U1" s="339" t="s">
        <v>423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432" t="s">
        <v>163</v>
      </c>
      <c r="C4" s="415"/>
      <c r="D4" s="415"/>
      <c r="E4" s="415"/>
      <c r="F4" s="415"/>
      <c r="G4" s="415"/>
      <c r="H4" s="415"/>
      <c r="I4" s="415"/>
      <c r="J4" s="415"/>
      <c r="K4" s="342"/>
      <c r="L4" s="335"/>
      <c r="M4" s="335"/>
      <c r="N4" s="335"/>
      <c r="O4" s="345" t="s">
        <v>205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164</v>
      </c>
      <c r="C6" s="348"/>
      <c r="D6" s="349">
        <v>24400000</v>
      </c>
      <c r="E6" s="350" t="s">
        <v>165</v>
      </c>
      <c r="F6" s="344"/>
      <c r="G6" s="344"/>
      <c r="H6" s="344"/>
      <c r="I6" s="344"/>
      <c r="J6" s="344"/>
      <c r="K6" s="351"/>
      <c r="L6" s="352" t="s">
        <v>201</v>
      </c>
      <c r="M6" s="352"/>
      <c r="N6" s="353">
        <v>8925000</v>
      </c>
      <c r="O6" s="354" t="s">
        <v>165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166</v>
      </c>
      <c r="C7" s="348"/>
      <c r="D7" s="349">
        <v>813333.33</v>
      </c>
      <c r="E7" s="355" t="s">
        <v>167</v>
      </c>
      <c r="F7" s="344"/>
      <c r="G7" s="344"/>
      <c r="H7" s="344"/>
      <c r="I7" s="344"/>
      <c r="J7" s="344"/>
      <c r="K7" s="351"/>
      <c r="L7" s="352" t="s">
        <v>166</v>
      </c>
      <c r="M7" s="352"/>
      <c r="N7" s="353">
        <v>297500</v>
      </c>
      <c r="O7" s="356" t="s">
        <v>167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168</v>
      </c>
      <c r="C8" s="357"/>
      <c r="D8" s="358">
        <v>73200</v>
      </c>
      <c r="E8" s="359" t="s">
        <v>169</v>
      </c>
      <c r="F8" s="344"/>
      <c r="G8" s="344"/>
      <c r="H8" s="344"/>
      <c r="I8" s="344"/>
      <c r="J8" s="344"/>
      <c r="K8" s="351"/>
      <c r="L8" s="360" t="s">
        <v>168</v>
      </c>
      <c r="M8" s="360"/>
      <c r="N8" s="361">
        <v>73200</v>
      </c>
      <c r="O8" s="362" t="s">
        <v>202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170</v>
      </c>
      <c r="I9" s="365">
        <v>365</v>
      </c>
      <c r="J9" s="366" t="s">
        <v>171</v>
      </c>
      <c r="K9" s="351"/>
      <c r="L9" s="367"/>
      <c r="M9" s="367"/>
      <c r="N9" s="367"/>
      <c r="O9" s="367"/>
      <c r="P9" s="335"/>
      <c r="Q9" s="335"/>
      <c r="R9" s="368" t="s">
        <v>170</v>
      </c>
      <c r="S9" s="369">
        <v>365</v>
      </c>
      <c r="T9" s="370" t="s">
        <v>171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172</v>
      </c>
      <c r="E11" s="344"/>
      <c r="F11" s="344"/>
      <c r="G11" s="344"/>
      <c r="H11" s="344"/>
      <c r="I11" s="372" t="s">
        <v>173</v>
      </c>
      <c r="J11" s="344"/>
      <c r="K11" s="351"/>
      <c r="L11" s="367"/>
      <c r="M11" s="367"/>
      <c r="N11" s="373" t="s">
        <v>172</v>
      </c>
      <c r="O11" s="335"/>
      <c r="P11" s="335"/>
      <c r="Q11" s="335"/>
      <c r="R11" s="335"/>
      <c r="S11" s="374" t="s">
        <v>173</v>
      </c>
      <c r="T11" s="335"/>
      <c r="U11" s="335"/>
    </row>
    <row r="12" spans="1:21" ht="12">
      <c r="A12" s="340">
        <v>12</v>
      </c>
      <c r="B12" s="364" t="s">
        <v>174</v>
      </c>
      <c r="C12" s="344"/>
      <c r="D12" s="375">
        <v>360</v>
      </c>
      <c r="E12" s="366" t="s">
        <v>171</v>
      </c>
      <c r="F12" s="363"/>
      <c r="G12" s="344"/>
      <c r="H12" s="364" t="s">
        <v>175</v>
      </c>
      <c r="I12" s="376">
        <v>10</v>
      </c>
      <c r="J12" s="366" t="s">
        <v>171</v>
      </c>
      <c r="K12" s="336"/>
      <c r="L12" s="368" t="s">
        <v>174</v>
      </c>
      <c r="M12" s="335"/>
      <c r="N12" s="375">
        <v>360</v>
      </c>
      <c r="O12" s="370" t="s">
        <v>171</v>
      </c>
      <c r="P12" s="367"/>
      <c r="Q12" s="335"/>
      <c r="R12" s="368" t="s">
        <v>175</v>
      </c>
      <c r="S12" s="376">
        <v>10</v>
      </c>
      <c r="T12" s="370" t="s">
        <v>171</v>
      </c>
      <c r="U12" s="335"/>
    </row>
    <row r="13" spans="1:21">
      <c r="A13" s="340">
        <v>13</v>
      </c>
      <c r="B13" s="364" t="s">
        <v>176</v>
      </c>
      <c r="C13" s="344"/>
      <c r="D13" s="375">
        <v>60</v>
      </c>
      <c r="E13" s="366" t="s">
        <v>171</v>
      </c>
      <c r="F13" s="344"/>
      <c r="G13" s="344"/>
      <c r="H13" s="364" t="s">
        <v>177</v>
      </c>
      <c r="I13" s="376">
        <v>52</v>
      </c>
      <c r="J13" s="366" t="s">
        <v>171</v>
      </c>
      <c r="K13" s="351"/>
      <c r="L13" s="368" t="s">
        <v>176</v>
      </c>
      <c r="M13" s="335"/>
      <c r="N13" s="375">
        <v>60</v>
      </c>
      <c r="O13" s="370" t="s">
        <v>171</v>
      </c>
      <c r="P13" s="335"/>
      <c r="Q13" s="335"/>
      <c r="R13" s="368" t="s">
        <v>177</v>
      </c>
      <c r="S13" s="376">
        <v>52</v>
      </c>
      <c r="T13" s="370" t="s">
        <v>171</v>
      </c>
      <c r="U13" s="335"/>
    </row>
    <row r="14" spans="1:21">
      <c r="A14" s="340">
        <v>14</v>
      </c>
      <c r="B14" s="364" t="s">
        <v>178</v>
      </c>
      <c r="C14" s="344"/>
      <c r="D14" s="375">
        <v>60</v>
      </c>
      <c r="E14" s="366" t="s">
        <v>171</v>
      </c>
      <c r="F14" s="344"/>
      <c r="G14" s="344"/>
      <c r="H14" s="364" t="s">
        <v>179</v>
      </c>
      <c r="I14" s="376">
        <v>53</v>
      </c>
      <c r="J14" s="366" t="s">
        <v>171</v>
      </c>
      <c r="K14" s="336"/>
      <c r="L14" s="368" t="s">
        <v>178</v>
      </c>
      <c r="M14" s="335"/>
      <c r="N14" s="375">
        <v>60</v>
      </c>
      <c r="O14" s="370" t="s">
        <v>171</v>
      </c>
      <c r="P14" s="335"/>
      <c r="Q14" s="335"/>
      <c r="R14" s="368" t="s">
        <v>179</v>
      </c>
      <c r="S14" s="376">
        <v>53</v>
      </c>
      <c r="T14" s="370" t="s">
        <v>171</v>
      </c>
      <c r="U14" s="335"/>
    </row>
    <row r="15" spans="1:21">
      <c r="A15" s="340">
        <v>15</v>
      </c>
      <c r="B15" s="364" t="s">
        <v>180</v>
      </c>
      <c r="C15" s="344"/>
      <c r="D15" s="375">
        <v>30</v>
      </c>
      <c r="E15" s="366" t="s">
        <v>171</v>
      </c>
      <c r="F15" s="344"/>
      <c r="G15" s="344"/>
      <c r="H15" s="364" t="s">
        <v>181</v>
      </c>
      <c r="I15" s="377">
        <v>12</v>
      </c>
      <c r="J15" s="366" t="s">
        <v>171</v>
      </c>
      <c r="K15" s="336"/>
      <c r="L15" s="368" t="s">
        <v>180</v>
      </c>
      <c r="M15" s="335"/>
      <c r="N15" s="375">
        <v>30</v>
      </c>
      <c r="O15" s="370" t="s">
        <v>171</v>
      </c>
      <c r="P15" s="335"/>
      <c r="Q15" s="335"/>
      <c r="R15" s="368" t="s">
        <v>181</v>
      </c>
      <c r="S15" s="378">
        <v>12</v>
      </c>
      <c r="T15" s="370" t="s">
        <v>171</v>
      </c>
      <c r="U15" s="335"/>
    </row>
    <row r="16" spans="1:21">
      <c r="A16" s="340">
        <v>16</v>
      </c>
      <c r="B16" s="364" t="s">
        <v>182</v>
      </c>
      <c r="C16" s="344"/>
      <c r="D16" s="375">
        <v>60</v>
      </c>
      <c r="E16" s="366" t="s">
        <v>171</v>
      </c>
      <c r="F16" s="344"/>
      <c r="G16" s="344"/>
      <c r="H16" s="344"/>
      <c r="I16" s="344"/>
      <c r="J16" s="344"/>
      <c r="K16" s="336"/>
      <c r="L16" s="368" t="s">
        <v>182</v>
      </c>
      <c r="M16" s="335"/>
      <c r="N16" s="375">
        <v>60</v>
      </c>
      <c r="O16" s="370" t="s">
        <v>171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183</v>
      </c>
      <c r="C17" s="379">
        <v>0.11</v>
      </c>
      <c r="D17" s="380">
        <v>40.15</v>
      </c>
      <c r="E17" s="366" t="s">
        <v>171</v>
      </c>
      <c r="F17" s="344"/>
      <c r="G17" s="344"/>
      <c r="H17" s="364" t="s">
        <v>184</v>
      </c>
      <c r="I17" s="381">
        <v>127</v>
      </c>
      <c r="J17" s="366" t="s">
        <v>171</v>
      </c>
      <c r="K17" s="336"/>
      <c r="L17" s="368" t="s">
        <v>183</v>
      </c>
      <c r="M17" s="382">
        <v>0.11</v>
      </c>
      <c r="N17" s="380">
        <v>40.15</v>
      </c>
      <c r="O17" s="370" t="s">
        <v>171</v>
      </c>
      <c r="P17" s="335"/>
      <c r="Q17" s="335"/>
      <c r="R17" s="368" t="s">
        <v>184</v>
      </c>
      <c r="S17" s="381">
        <v>127</v>
      </c>
      <c r="T17" s="370" t="s">
        <v>171</v>
      </c>
      <c r="U17" s="298"/>
    </row>
    <row r="18" spans="1:21">
      <c r="A18" s="340">
        <v>18</v>
      </c>
      <c r="B18" s="364" t="s">
        <v>185</v>
      </c>
      <c r="C18" s="379">
        <v>0.02</v>
      </c>
      <c r="D18" s="380">
        <v>7.3</v>
      </c>
      <c r="E18" s="366" t="s">
        <v>171</v>
      </c>
      <c r="F18" s="344"/>
      <c r="G18" s="344"/>
      <c r="H18" s="344"/>
      <c r="I18" s="344"/>
      <c r="J18" s="344"/>
      <c r="K18" s="336"/>
      <c r="L18" s="368" t="s">
        <v>185</v>
      </c>
      <c r="M18" s="382">
        <v>0.02</v>
      </c>
      <c r="N18" s="380">
        <v>7.3</v>
      </c>
      <c r="O18" s="370" t="s">
        <v>171</v>
      </c>
      <c r="P18" s="335"/>
      <c r="Q18" s="335"/>
      <c r="R18" s="335"/>
      <c r="S18" s="335"/>
      <c r="T18" s="335"/>
      <c r="U18" s="298"/>
    </row>
    <row r="19" spans="1:21">
      <c r="A19" s="340">
        <v>19</v>
      </c>
      <c r="B19" s="364" t="s">
        <v>186</v>
      </c>
      <c r="C19" s="379">
        <v>0.02</v>
      </c>
      <c r="D19" s="380">
        <v>7.3</v>
      </c>
      <c r="E19" s="366" t="s">
        <v>171</v>
      </c>
      <c r="F19" s="344"/>
      <c r="G19" s="344"/>
      <c r="H19" s="344"/>
      <c r="I19" s="344"/>
      <c r="J19" s="344"/>
      <c r="K19" s="336"/>
      <c r="L19" s="368" t="s">
        <v>186</v>
      </c>
      <c r="M19" s="382">
        <v>0.02</v>
      </c>
      <c r="N19" s="380">
        <v>7.3</v>
      </c>
      <c r="O19" s="370" t="s">
        <v>171</v>
      </c>
      <c r="P19" s="335"/>
      <c r="Q19" s="335"/>
      <c r="R19" s="335"/>
      <c r="S19" s="335"/>
      <c r="T19" s="335"/>
      <c r="U19" s="298"/>
    </row>
    <row r="20" spans="1:21">
      <c r="A20" s="340">
        <v>20</v>
      </c>
      <c r="B20" s="364" t="s">
        <v>187</v>
      </c>
      <c r="C20" s="379">
        <v>0.02</v>
      </c>
      <c r="D20" s="380">
        <v>7.3</v>
      </c>
      <c r="E20" s="366" t="s">
        <v>171</v>
      </c>
      <c r="F20" s="344"/>
      <c r="G20" s="344"/>
      <c r="H20" s="344"/>
      <c r="I20" s="344"/>
      <c r="J20" s="344"/>
      <c r="K20" s="336"/>
      <c r="L20" s="368" t="s">
        <v>187</v>
      </c>
      <c r="M20" s="382">
        <v>0.02</v>
      </c>
      <c r="N20" s="380">
        <v>7.3</v>
      </c>
      <c r="O20" s="370" t="s">
        <v>171</v>
      </c>
      <c r="P20" s="335"/>
      <c r="Q20" s="335"/>
      <c r="R20" s="335"/>
      <c r="S20" s="335"/>
      <c r="T20" s="335"/>
      <c r="U20" s="298"/>
    </row>
    <row r="21" spans="1:21">
      <c r="A21" s="340">
        <v>21</v>
      </c>
      <c r="B21" s="364" t="s">
        <v>188</v>
      </c>
      <c r="C21" s="379"/>
      <c r="D21" s="380">
        <v>78.12</v>
      </c>
      <c r="E21" s="366" t="s">
        <v>189</v>
      </c>
      <c r="F21" s="344"/>
      <c r="G21" s="383">
        <v>31768000</v>
      </c>
      <c r="H21" s="344"/>
      <c r="I21" s="344"/>
      <c r="J21" s="344"/>
      <c r="K21" s="336"/>
      <c r="L21" s="368" t="s">
        <v>188</v>
      </c>
      <c r="M21" s="382"/>
      <c r="N21" s="380">
        <v>213.57</v>
      </c>
      <c r="O21" s="370" t="s">
        <v>189</v>
      </c>
      <c r="P21" s="335"/>
      <c r="Q21" s="384">
        <v>31768000</v>
      </c>
      <c r="R21" s="335"/>
      <c r="S21" s="335"/>
      <c r="T21" s="335"/>
      <c r="U21" s="298"/>
    </row>
    <row r="22" spans="1:21">
      <c r="A22" s="340">
        <v>22</v>
      </c>
      <c r="B22" s="364" t="s">
        <v>190</v>
      </c>
      <c r="C22" s="379"/>
      <c r="D22" s="380">
        <v>360</v>
      </c>
      <c r="E22" s="366" t="s">
        <v>171</v>
      </c>
      <c r="F22" s="344"/>
      <c r="G22" s="344"/>
      <c r="H22" s="344"/>
      <c r="I22" s="344"/>
      <c r="J22" s="344"/>
      <c r="K22" s="385"/>
      <c r="L22" s="368" t="s">
        <v>203</v>
      </c>
      <c r="M22" s="382"/>
      <c r="N22" s="380">
        <v>360</v>
      </c>
      <c r="O22" s="370" t="s">
        <v>171</v>
      </c>
      <c r="P22" s="335"/>
      <c r="Q22" s="335"/>
      <c r="R22" s="335"/>
      <c r="S22" s="335"/>
      <c r="T22" s="335"/>
      <c r="U22" s="298"/>
    </row>
    <row r="23" spans="1:21">
      <c r="A23" s="340">
        <v>23</v>
      </c>
      <c r="B23" s="364" t="s">
        <v>191</v>
      </c>
      <c r="C23" s="344"/>
      <c r="D23" s="386">
        <v>32.4</v>
      </c>
      <c r="E23" s="366" t="s">
        <v>192</v>
      </c>
      <c r="F23" s="344"/>
      <c r="G23" s="344"/>
      <c r="H23" s="344"/>
      <c r="I23" s="344"/>
      <c r="J23" s="344"/>
      <c r="K23" s="336"/>
      <c r="L23" s="368" t="s">
        <v>191</v>
      </c>
      <c r="M23" s="335"/>
      <c r="N23" s="386">
        <v>88.58</v>
      </c>
      <c r="O23" s="370" t="s">
        <v>192</v>
      </c>
      <c r="P23" s="335"/>
      <c r="Q23" s="335"/>
      <c r="R23" s="335"/>
      <c r="S23" s="335"/>
      <c r="T23" s="335"/>
      <c r="U23" s="29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98"/>
    </row>
    <row r="25" spans="1:21">
      <c r="A25" s="340">
        <v>25</v>
      </c>
      <c r="B25" s="364" t="s">
        <v>193</v>
      </c>
      <c r="C25" s="364"/>
      <c r="D25" s="386">
        <v>710.17</v>
      </c>
      <c r="E25" s="366" t="s">
        <v>171</v>
      </c>
      <c r="F25" s="344"/>
      <c r="G25" s="344"/>
      <c r="H25" s="364" t="s">
        <v>194</v>
      </c>
      <c r="I25" s="389">
        <v>238</v>
      </c>
      <c r="J25" s="366" t="s">
        <v>171</v>
      </c>
      <c r="K25" s="336"/>
      <c r="L25" s="368" t="s">
        <v>193</v>
      </c>
      <c r="M25" s="368"/>
      <c r="N25" s="390">
        <v>845.62</v>
      </c>
      <c r="O25" s="370" t="s">
        <v>171</v>
      </c>
      <c r="P25" s="335"/>
      <c r="Q25" s="335"/>
      <c r="R25" s="368" t="s">
        <v>194</v>
      </c>
      <c r="S25" s="389">
        <v>238</v>
      </c>
      <c r="T25" s="370" t="s">
        <v>171</v>
      </c>
      <c r="U25" s="298"/>
    </row>
    <row r="26" spans="1:21">
      <c r="A26" s="340">
        <v>26</v>
      </c>
      <c r="B26" s="364" t="s">
        <v>195</v>
      </c>
      <c r="C26" s="364"/>
      <c r="D26" s="386">
        <v>742.57</v>
      </c>
      <c r="E26" s="366" t="s">
        <v>171</v>
      </c>
      <c r="F26" s="344"/>
      <c r="G26" s="344"/>
      <c r="H26" s="391" t="s">
        <v>196</v>
      </c>
      <c r="I26" s="392"/>
      <c r="J26" s="366"/>
      <c r="K26" s="336"/>
      <c r="L26" s="368" t="s">
        <v>195</v>
      </c>
      <c r="M26" s="368"/>
      <c r="N26" s="390">
        <v>934.2</v>
      </c>
      <c r="O26" s="370" t="s">
        <v>171</v>
      </c>
      <c r="P26" s="335"/>
      <c r="Q26" s="335"/>
      <c r="R26" s="393" t="s">
        <v>196</v>
      </c>
      <c r="S26" s="394"/>
      <c r="T26" s="370"/>
      <c r="U26" s="29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9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9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98"/>
    </row>
    <row r="30" spans="1:21" ht="12.75">
      <c r="A30" s="340">
        <v>30</v>
      </c>
      <c r="B30" s="395" t="s">
        <v>197</v>
      </c>
      <c r="C30" s="395"/>
      <c r="D30" s="396">
        <v>1.9839</v>
      </c>
      <c r="E30" s="344"/>
      <c r="F30" s="344"/>
      <c r="G30" s="397"/>
      <c r="H30" s="398" t="s">
        <v>198</v>
      </c>
      <c r="I30" s="399">
        <v>2.12</v>
      </c>
      <c r="J30" s="344"/>
      <c r="K30" s="336"/>
      <c r="L30" s="400" t="s">
        <v>197</v>
      </c>
      <c r="M30" s="400"/>
      <c r="N30" s="401">
        <v>2.5529999999999999</v>
      </c>
      <c r="O30" s="335"/>
      <c r="P30" s="335"/>
      <c r="Q30" s="335"/>
      <c r="R30" s="402" t="s">
        <v>198</v>
      </c>
      <c r="S30" s="399">
        <v>2.9251999999999998</v>
      </c>
      <c r="T30" s="335"/>
      <c r="U30" s="29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9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9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9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9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9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98"/>
    </row>
    <row r="37" spans="1:21" ht="12.75">
      <c r="A37" s="340">
        <v>37</v>
      </c>
      <c r="B37" s="335"/>
      <c r="C37" s="335"/>
      <c r="D37" s="335"/>
      <c r="E37" s="345" t="s">
        <v>199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206</v>
      </c>
      <c r="P37" s="335"/>
      <c r="Q37" s="335"/>
      <c r="R37" s="335"/>
      <c r="S37" s="335"/>
      <c r="T37" s="335"/>
      <c r="U37" s="298"/>
    </row>
    <row r="38" spans="1:21" ht="12">
      <c r="A38" s="340">
        <v>38</v>
      </c>
      <c r="B38" s="335"/>
      <c r="C38" s="335"/>
      <c r="D38" s="335"/>
      <c r="E38" s="409" t="s">
        <v>200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98"/>
    </row>
    <row r="39" spans="1:21">
      <c r="A39" s="340">
        <v>39</v>
      </c>
      <c r="B39" s="410" t="s">
        <v>201</v>
      </c>
      <c r="C39" s="410"/>
      <c r="D39" s="411">
        <v>11250000</v>
      </c>
      <c r="E39" s="412" t="s">
        <v>165</v>
      </c>
      <c r="F39" s="335"/>
      <c r="G39" s="335"/>
      <c r="H39" s="335"/>
      <c r="I39" s="335"/>
      <c r="J39" s="335"/>
      <c r="K39" s="335"/>
      <c r="L39" s="352" t="s">
        <v>201</v>
      </c>
      <c r="M39" s="352"/>
      <c r="N39" s="353">
        <v>5505263.1600000001</v>
      </c>
      <c r="O39" s="354" t="s">
        <v>165</v>
      </c>
      <c r="P39" s="335"/>
      <c r="Q39" s="335"/>
      <c r="R39" s="335"/>
      <c r="S39" s="335"/>
      <c r="T39" s="335"/>
      <c r="U39" s="298"/>
    </row>
    <row r="40" spans="1:21">
      <c r="A40" s="340">
        <v>40</v>
      </c>
      <c r="B40" s="410" t="s">
        <v>166</v>
      </c>
      <c r="C40" s="410"/>
      <c r="D40" s="353">
        <v>375000</v>
      </c>
      <c r="E40" s="356" t="s">
        <v>167</v>
      </c>
      <c r="F40" s="335"/>
      <c r="G40" s="335"/>
      <c r="H40" s="335"/>
      <c r="I40" s="335"/>
      <c r="J40" s="335"/>
      <c r="K40" s="335"/>
      <c r="L40" s="352" t="s">
        <v>166</v>
      </c>
      <c r="M40" s="352"/>
      <c r="N40" s="353">
        <v>183508.77</v>
      </c>
      <c r="O40" s="356" t="s">
        <v>167</v>
      </c>
      <c r="P40" s="335"/>
      <c r="Q40" s="335"/>
      <c r="R40" s="335"/>
      <c r="S40" s="335"/>
      <c r="T40" s="335"/>
      <c r="U40" s="298"/>
    </row>
    <row r="41" spans="1:21">
      <c r="A41" s="340">
        <v>41</v>
      </c>
      <c r="B41" s="360" t="s">
        <v>168</v>
      </c>
      <c r="C41" s="360"/>
      <c r="D41" s="361">
        <v>73200</v>
      </c>
      <c r="E41" s="362" t="s">
        <v>202</v>
      </c>
      <c r="F41" s="335"/>
      <c r="G41" s="335"/>
      <c r="H41" s="335"/>
      <c r="I41" s="335"/>
      <c r="J41" s="335"/>
      <c r="K41" s="335"/>
      <c r="L41" s="360" t="s">
        <v>168</v>
      </c>
      <c r="M41" s="360"/>
      <c r="N41" s="361">
        <v>73200</v>
      </c>
      <c r="O41" s="362" t="s">
        <v>202</v>
      </c>
      <c r="P41" s="335"/>
      <c r="Q41" s="335"/>
      <c r="R41" s="335"/>
      <c r="S41" s="335"/>
      <c r="T41" s="335"/>
      <c r="U41" s="29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170</v>
      </c>
      <c r="I42" s="369">
        <v>365</v>
      </c>
      <c r="J42" s="370" t="s">
        <v>171</v>
      </c>
      <c r="K42" s="335"/>
      <c r="L42" s="367"/>
      <c r="M42" s="367"/>
      <c r="N42" s="367"/>
      <c r="O42" s="367"/>
      <c r="P42" s="335"/>
      <c r="Q42" s="335"/>
      <c r="R42" s="368" t="s">
        <v>170</v>
      </c>
      <c r="S42" s="369">
        <v>365</v>
      </c>
      <c r="T42" s="370" t="s">
        <v>171</v>
      </c>
      <c r="U42" s="29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98"/>
    </row>
    <row r="44" spans="1:21" ht="12">
      <c r="A44" s="340">
        <v>44</v>
      </c>
      <c r="B44" s="367"/>
      <c r="C44" s="367"/>
      <c r="D44" s="373" t="s">
        <v>172</v>
      </c>
      <c r="E44" s="335"/>
      <c r="F44" s="335"/>
      <c r="G44" s="335"/>
      <c r="H44" s="335"/>
      <c r="I44" s="374" t="s">
        <v>173</v>
      </c>
      <c r="J44" s="335"/>
      <c r="K44" s="335"/>
      <c r="L44" s="367"/>
      <c r="M44" s="367"/>
      <c r="N44" s="373" t="s">
        <v>172</v>
      </c>
      <c r="O44" s="335"/>
      <c r="P44" s="335"/>
      <c r="Q44" s="335"/>
      <c r="R44" s="335"/>
      <c r="S44" s="374" t="s">
        <v>173</v>
      </c>
      <c r="T44" s="335"/>
      <c r="U44" s="298"/>
    </row>
    <row r="45" spans="1:21" ht="12">
      <c r="A45" s="340">
        <v>45</v>
      </c>
      <c r="B45" s="368" t="s">
        <v>174</v>
      </c>
      <c r="C45" s="335"/>
      <c r="D45" s="375">
        <v>360</v>
      </c>
      <c r="E45" s="370" t="s">
        <v>171</v>
      </c>
      <c r="F45" s="367"/>
      <c r="G45" s="335"/>
      <c r="H45" s="368" t="s">
        <v>175</v>
      </c>
      <c r="I45" s="376">
        <v>10</v>
      </c>
      <c r="J45" s="370" t="s">
        <v>171</v>
      </c>
      <c r="K45" s="335"/>
      <c r="L45" s="368" t="s">
        <v>174</v>
      </c>
      <c r="M45" s="335"/>
      <c r="N45" s="375">
        <v>360</v>
      </c>
      <c r="O45" s="370" t="s">
        <v>171</v>
      </c>
      <c r="P45" s="367"/>
      <c r="Q45" s="335"/>
      <c r="R45" s="368" t="s">
        <v>175</v>
      </c>
      <c r="S45" s="376">
        <v>10</v>
      </c>
      <c r="T45" s="370" t="s">
        <v>171</v>
      </c>
      <c r="U45" s="298"/>
    </row>
    <row r="46" spans="1:21">
      <c r="A46" s="340">
        <v>46</v>
      </c>
      <c r="B46" s="368" t="s">
        <v>176</v>
      </c>
      <c r="C46" s="335"/>
      <c r="D46" s="375">
        <v>60</v>
      </c>
      <c r="E46" s="370" t="s">
        <v>171</v>
      </c>
      <c r="F46" s="335"/>
      <c r="G46" s="335"/>
      <c r="H46" s="368" t="s">
        <v>177</v>
      </c>
      <c r="I46" s="376">
        <v>52</v>
      </c>
      <c r="J46" s="370" t="s">
        <v>171</v>
      </c>
      <c r="K46" s="335"/>
      <c r="L46" s="368" t="s">
        <v>176</v>
      </c>
      <c r="M46" s="335"/>
      <c r="N46" s="375">
        <v>60</v>
      </c>
      <c r="O46" s="370" t="s">
        <v>171</v>
      </c>
      <c r="P46" s="335"/>
      <c r="Q46" s="335"/>
      <c r="R46" s="368" t="s">
        <v>177</v>
      </c>
      <c r="S46" s="376">
        <v>52</v>
      </c>
      <c r="T46" s="370" t="s">
        <v>171</v>
      </c>
      <c r="U46" s="298"/>
    </row>
    <row r="47" spans="1:21">
      <c r="A47" s="340">
        <v>47</v>
      </c>
      <c r="B47" s="368" t="s">
        <v>178</v>
      </c>
      <c r="C47" s="335"/>
      <c r="D47" s="375">
        <v>60</v>
      </c>
      <c r="E47" s="370" t="s">
        <v>171</v>
      </c>
      <c r="F47" s="335"/>
      <c r="G47" s="335"/>
      <c r="H47" s="368" t="s">
        <v>179</v>
      </c>
      <c r="I47" s="376">
        <v>53</v>
      </c>
      <c r="J47" s="370" t="s">
        <v>171</v>
      </c>
      <c r="K47" s="335"/>
      <c r="L47" s="368" t="s">
        <v>178</v>
      </c>
      <c r="M47" s="335"/>
      <c r="N47" s="375">
        <v>60</v>
      </c>
      <c r="O47" s="370" t="s">
        <v>171</v>
      </c>
      <c r="P47" s="335"/>
      <c r="Q47" s="335"/>
      <c r="R47" s="368" t="s">
        <v>179</v>
      </c>
      <c r="S47" s="376">
        <v>53</v>
      </c>
      <c r="T47" s="370" t="s">
        <v>171</v>
      </c>
      <c r="U47" s="298"/>
    </row>
    <row r="48" spans="1:21">
      <c r="A48" s="340">
        <v>48</v>
      </c>
      <c r="B48" s="368" t="s">
        <v>180</v>
      </c>
      <c r="C48" s="335"/>
      <c r="D48" s="375">
        <v>30</v>
      </c>
      <c r="E48" s="370" t="s">
        <v>171</v>
      </c>
      <c r="F48" s="335"/>
      <c r="G48" s="335"/>
      <c r="H48" s="368" t="s">
        <v>181</v>
      </c>
      <c r="I48" s="378">
        <v>12</v>
      </c>
      <c r="J48" s="370" t="s">
        <v>171</v>
      </c>
      <c r="K48" s="335"/>
      <c r="L48" s="368" t="s">
        <v>180</v>
      </c>
      <c r="M48" s="335"/>
      <c r="N48" s="375">
        <v>30</v>
      </c>
      <c r="O48" s="370" t="s">
        <v>171</v>
      </c>
      <c r="P48" s="335"/>
      <c r="Q48" s="335"/>
      <c r="R48" s="368" t="s">
        <v>181</v>
      </c>
      <c r="S48" s="378">
        <v>12</v>
      </c>
      <c r="T48" s="370" t="s">
        <v>171</v>
      </c>
      <c r="U48" s="298"/>
    </row>
    <row r="49" spans="1:21">
      <c r="A49" s="340">
        <v>49</v>
      </c>
      <c r="B49" s="368" t="s">
        <v>182</v>
      </c>
      <c r="C49" s="335"/>
      <c r="D49" s="375">
        <v>60</v>
      </c>
      <c r="E49" s="370" t="s">
        <v>171</v>
      </c>
      <c r="F49" s="335"/>
      <c r="G49" s="335"/>
      <c r="H49" s="335"/>
      <c r="I49" s="335"/>
      <c r="J49" s="335"/>
      <c r="K49" s="335"/>
      <c r="L49" s="368" t="s">
        <v>182</v>
      </c>
      <c r="M49" s="335"/>
      <c r="N49" s="375">
        <v>60</v>
      </c>
      <c r="O49" s="370" t="s">
        <v>171</v>
      </c>
      <c r="P49" s="335"/>
      <c r="Q49" s="335"/>
      <c r="R49" s="335"/>
      <c r="S49" s="335"/>
      <c r="T49" s="335"/>
      <c r="U49" s="298"/>
    </row>
    <row r="50" spans="1:21">
      <c r="A50" s="340">
        <v>50</v>
      </c>
      <c r="B50" s="368" t="s">
        <v>183</v>
      </c>
      <c r="C50" s="382">
        <v>0.11</v>
      </c>
      <c r="D50" s="380">
        <v>40.15</v>
      </c>
      <c r="E50" s="370" t="s">
        <v>171</v>
      </c>
      <c r="F50" s="335"/>
      <c r="G50" s="335"/>
      <c r="H50" s="368" t="s">
        <v>184</v>
      </c>
      <c r="I50" s="381">
        <v>127</v>
      </c>
      <c r="J50" s="370" t="s">
        <v>171</v>
      </c>
      <c r="K50" s="335"/>
      <c r="L50" s="368" t="s">
        <v>183</v>
      </c>
      <c r="M50" s="382">
        <v>0.11</v>
      </c>
      <c r="N50" s="380">
        <v>40.15</v>
      </c>
      <c r="O50" s="370" t="s">
        <v>171</v>
      </c>
      <c r="P50" s="335"/>
      <c r="Q50" s="335"/>
      <c r="R50" s="368" t="s">
        <v>184</v>
      </c>
      <c r="S50" s="381">
        <v>127</v>
      </c>
      <c r="T50" s="370" t="s">
        <v>171</v>
      </c>
      <c r="U50" s="298"/>
    </row>
    <row r="51" spans="1:21">
      <c r="A51" s="340">
        <v>51</v>
      </c>
      <c r="B51" s="368" t="s">
        <v>185</v>
      </c>
      <c r="C51" s="382">
        <v>0.02</v>
      </c>
      <c r="D51" s="380">
        <v>7.3</v>
      </c>
      <c r="E51" s="370" t="s">
        <v>171</v>
      </c>
      <c r="F51" s="335"/>
      <c r="G51" s="335"/>
      <c r="H51" s="335"/>
      <c r="I51" s="335"/>
      <c r="J51" s="335"/>
      <c r="K51" s="335"/>
      <c r="L51" s="368" t="s">
        <v>185</v>
      </c>
      <c r="M51" s="382">
        <v>0.02</v>
      </c>
      <c r="N51" s="380">
        <v>7.3</v>
      </c>
      <c r="O51" s="370" t="s">
        <v>171</v>
      </c>
      <c r="P51" s="335"/>
      <c r="Q51" s="335"/>
      <c r="R51" s="335"/>
      <c r="S51" s="335"/>
      <c r="T51" s="335"/>
      <c r="U51" s="298"/>
    </row>
    <row r="52" spans="1:21">
      <c r="A52" s="340">
        <v>52</v>
      </c>
      <c r="B52" s="368" t="s">
        <v>186</v>
      </c>
      <c r="C52" s="382">
        <v>0.02</v>
      </c>
      <c r="D52" s="380">
        <v>7.3</v>
      </c>
      <c r="E52" s="370" t="s">
        <v>171</v>
      </c>
      <c r="F52" s="335"/>
      <c r="G52" s="335"/>
      <c r="H52" s="335"/>
      <c r="I52" s="335"/>
      <c r="J52" s="335"/>
      <c r="K52" s="335"/>
      <c r="L52" s="368" t="s">
        <v>186</v>
      </c>
      <c r="M52" s="382">
        <v>0.02</v>
      </c>
      <c r="N52" s="380">
        <v>7.3</v>
      </c>
      <c r="O52" s="370" t="s">
        <v>171</v>
      </c>
      <c r="P52" s="335"/>
      <c r="Q52" s="335"/>
      <c r="R52" s="335"/>
      <c r="S52" s="335"/>
      <c r="T52" s="335"/>
      <c r="U52" s="298"/>
    </row>
    <row r="53" spans="1:21">
      <c r="A53" s="340">
        <v>53</v>
      </c>
      <c r="B53" s="368" t="s">
        <v>187</v>
      </c>
      <c r="C53" s="382">
        <v>0.02</v>
      </c>
      <c r="D53" s="380">
        <v>7.3</v>
      </c>
      <c r="E53" s="370" t="s">
        <v>171</v>
      </c>
      <c r="F53" s="335"/>
      <c r="G53" s="335"/>
      <c r="H53" s="335"/>
      <c r="I53" s="335"/>
      <c r="J53" s="335"/>
      <c r="K53" s="335"/>
      <c r="L53" s="368" t="s">
        <v>187</v>
      </c>
      <c r="M53" s="382">
        <v>0.02</v>
      </c>
      <c r="N53" s="380">
        <v>7.3</v>
      </c>
      <c r="O53" s="370" t="s">
        <v>171</v>
      </c>
      <c r="P53" s="335"/>
      <c r="Q53" s="335"/>
      <c r="R53" s="335"/>
      <c r="S53" s="335"/>
      <c r="T53" s="335"/>
      <c r="U53" s="298"/>
    </row>
    <row r="54" spans="1:21">
      <c r="A54" s="340">
        <v>54</v>
      </c>
      <c r="B54" s="368" t="s">
        <v>188</v>
      </c>
      <c r="C54" s="382"/>
      <c r="D54" s="380">
        <v>169.43</v>
      </c>
      <c r="E54" s="370" t="s">
        <v>189</v>
      </c>
      <c r="F54" s="335"/>
      <c r="G54" s="384">
        <v>31768000</v>
      </c>
      <c r="H54" s="335"/>
      <c r="I54" s="335"/>
      <c r="J54" s="335"/>
      <c r="K54" s="335"/>
      <c r="L54" s="368" t="s">
        <v>188</v>
      </c>
      <c r="M54" s="382"/>
      <c r="N54" s="380">
        <v>346.23</v>
      </c>
      <c r="O54" s="370" t="s">
        <v>189</v>
      </c>
      <c r="P54" s="335"/>
      <c r="Q54" s="384">
        <v>31768000</v>
      </c>
      <c r="R54" s="335"/>
      <c r="S54" s="335"/>
      <c r="T54" s="335"/>
      <c r="U54" s="298"/>
    </row>
    <row r="55" spans="1:21">
      <c r="A55" s="340">
        <v>55</v>
      </c>
      <c r="B55" s="368" t="s">
        <v>203</v>
      </c>
      <c r="C55" s="382"/>
      <c r="D55" s="380">
        <v>360</v>
      </c>
      <c r="E55" s="370" t="s">
        <v>171</v>
      </c>
      <c r="F55" s="335"/>
      <c r="G55" s="335"/>
      <c r="H55" s="335"/>
      <c r="I55" s="335"/>
      <c r="J55" s="335"/>
      <c r="K55" s="335"/>
      <c r="L55" s="368" t="s">
        <v>203</v>
      </c>
      <c r="M55" s="382"/>
      <c r="N55" s="380">
        <v>360</v>
      </c>
      <c r="O55" s="370" t="s">
        <v>171</v>
      </c>
      <c r="P55" s="335"/>
      <c r="Q55" s="335"/>
      <c r="R55" s="335"/>
      <c r="S55" s="335"/>
      <c r="T55" s="335"/>
      <c r="U55" s="298"/>
    </row>
    <row r="56" spans="1:21">
      <c r="A56" s="340">
        <v>56</v>
      </c>
      <c r="B56" s="368" t="s">
        <v>191</v>
      </c>
      <c r="C56" s="335"/>
      <c r="D56" s="386">
        <v>70.27</v>
      </c>
      <c r="E56" s="370" t="s">
        <v>192</v>
      </c>
      <c r="F56" s="335"/>
      <c r="G56" s="335"/>
      <c r="H56" s="335"/>
      <c r="I56" s="335"/>
      <c r="J56" s="335"/>
      <c r="K56" s="335"/>
      <c r="L56" s="368" t="s">
        <v>191</v>
      </c>
      <c r="M56" s="335"/>
      <c r="N56" s="386">
        <v>143.6</v>
      </c>
      <c r="O56" s="370" t="s">
        <v>192</v>
      </c>
      <c r="P56" s="335"/>
      <c r="Q56" s="335"/>
      <c r="R56" s="335"/>
      <c r="S56" s="335"/>
      <c r="T56" s="335"/>
      <c r="U56" s="29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98"/>
    </row>
    <row r="58" spans="1:21">
      <c r="A58" s="340">
        <v>58</v>
      </c>
      <c r="B58" s="368" t="s">
        <v>193</v>
      </c>
      <c r="C58" s="368"/>
      <c r="D58" s="390">
        <v>801.48</v>
      </c>
      <c r="E58" s="370" t="s">
        <v>171</v>
      </c>
      <c r="F58" s="335"/>
      <c r="G58" s="335"/>
      <c r="H58" s="368" t="s">
        <v>194</v>
      </c>
      <c r="I58" s="389">
        <v>238</v>
      </c>
      <c r="J58" s="370" t="s">
        <v>171</v>
      </c>
      <c r="K58" s="335"/>
      <c r="L58" s="368" t="s">
        <v>193</v>
      </c>
      <c r="M58" s="368"/>
      <c r="N58" s="390">
        <v>978.28</v>
      </c>
      <c r="O58" s="370" t="s">
        <v>171</v>
      </c>
      <c r="P58" s="335"/>
      <c r="Q58" s="335"/>
      <c r="R58" s="368" t="s">
        <v>194</v>
      </c>
      <c r="S58" s="389">
        <v>238</v>
      </c>
      <c r="T58" s="370" t="s">
        <v>171</v>
      </c>
      <c r="U58" s="298"/>
    </row>
    <row r="59" spans="1:21">
      <c r="A59" s="340">
        <v>59</v>
      </c>
      <c r="B59" s="368" t="s">
        <v>195</v>
      </c>
      <c r="C59" s="368"/>
      <c r="D59" s="390">
        <v>871.75</v>
      </c>
      <c r="E59" s="370" t="s">
        <v>171</v>
      </c>
      <c r="F59" s="335"/>
      <c r="G59" s="335"/>
      <c r="H59" s="393" t="s">
        <v>196</v>
      </c>
      <c r="I59" s="394"/>
      <c r="J59" s="370"/>
      <c r="K59" s="335"/>
      <c r="L59" s="368" t="s">
        <v>195</v>
      </c>
      <c r="M59" s="368"/>
      <c r="N59" s="390">
        <v>1121.8800000000001</v>
      </c>
      <c r="O59" s="370" t="s">
        <v>171</v>
      </c>
      <c r="P59" s="335"/>
      <c r="Q59" s="335"/>
      <c r="R59" s="393" t="s">
        <v>196</v>
      </c>
      <c r="S59" s="394"/>
      <c r="T59" s="370"/>
      <c r="U59" s="29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9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9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98"/>
    </row>
    <row r="63" spans="1:21" ht="12.75">
      <c r="A63" s="340">
        <v>63</v>
      </c>
      <c r="B63" s="400" t="s">
        <v>197</v>
      </c>
      <c r="C63" s="400"/>
      <c r="D63" s="401">
        <v>2.3675999999999999</v>
      </c>
      <c r="E63" s="335"/>
      <c r="F63" s="335"/>
      <c r="G63" s="335"/>
      <c r="H63" s="402" t="s">
        <v>198</v>
      </c>
      <c r="I63" s="399">
        <v>2.6627999999999998</v>
      </c>
      <c r="J63" s="335"/>
      <c r="K63" s="335"/>
      <c r="L63" s="400" t="s">
        <v>197</v>
      </c>
      <c r="M63" s="400"/>
      <c r="N63" s="401">
        <v>3.1103999999999998</v>
      </c>
      <c r="O63" s="335"/>
      <c r="P63" s="335"/>
      <c r="Q63" s="335"/>
      <c r="R63" s="402" t="s">
        <v>198</v>
      </c>
      <c r="S63" s="399">
        <v>3.7138</v>
      </c>
      <c r="T63" s="335"/>
      <c r="U63" s="29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9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9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9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9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9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98"/>
    </row>
    <row r="70" spans="1:21" ht="12.75">
      <c r="A70" s="340">
        <v>70</v>
      </c>
      <c r="B70" s="335"/>
      <c r="C70" s="335"/>
      <c r="D70" s="335"/>
      <c r="E70" s="345" t="s">
        <v>204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9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98"/>
    </row>
    <row r="72" spans="1:21">
      <c r="A72" s="340">
        <v>72</v>
      </c>
      <c r="B72" s="352" t="s">
        <v>201</v>
      </c>
      <c r="C72" s="352"/>
      <c r="D72" s="353">
        <v>15937500</v>
      </c>
      <c r="E72" s="354" t="s">
        <v>165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98"/>
    </row>
    <row r="73" spans="1:21">
      <c r="A73" s="340">
        <v>73</v>
      </c>
      <c r="B73" s="410" t="s">
        <v>166</v>
      </c>
      <c r="C73" s="410"/>
      <c r="D73" s="353">
        <v>531250</v>
      </c>
      <c r="E73" s="356" t="s">
        <v>167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98"/>
    </row>
    <row r="74" spans="1:21">
      <c r="A74" s="340">
        <v>74</v>
      </c>
      <c r="B74" s="360" t="s">
        <v>168</v>
      </c>
      <c r="C74" s="360"/>
      <c r="D74" s="361">
        <v>73200</v>
      </c>
      <c r="E74" s="362" t="s">
        <v>202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9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170</v>
      </c>
      <c r="I75" s="369">
        <v>365</v>
      </c>
      <c r="J75" s="370" t="s">
        <v>171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9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98"/>
    </row>
    <row r="77" spans="1:21" ht="12">
      <c r="A77" s="340">
        <v>77</v>
      </c>
      <c r="B77" s="367"/>
      <c r="C77" s="367"/>
      <c r="D77" s="373" t="s">
        <v>172</v>
      </c>
      <c r="E77" s="335"/>
      <c r="F77" s="335"/>
      <c r="G77" s="335"/>
      <c r="H77" s="335"/>
      <c r="I77" s="374" t="s">
        <v>173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98"/>
    </row>
    <row r="78" spans="1:21" ht="12">
      <c r="A78" s="340">
        <v>78</v>
      </c>
      <c r="B78" s="368" t="s">
        <v>174</v>
      </c>
      <c r="C78" s="335"/>
      <c r="D78" s="375">
        <v>360</v>
      </c>
      <c r="E78" s="370" t="s">
        <v>171</v>
      </c>
      <c r="F78" s="367"/>
      <c r="G78" s="335"/>
      <c r="H78" s="368" t="s">
        <v>175</v>
      </c>
      <c r="I78" s="376">
        <v>10</v>
      </c>
      <c r="J78" s="370" t="s">
        <v>171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98"/>
    </row>
    <row r="79" spans="1:21">
      <c r="A79" s="340">
        <v>79</v>
      </c>
      <c r="B79" s="368" t="s">
        <v>176</v>
      </c>
      <c r="C79" s="335"/>
      <c r="D79" s="375">
        <v>60</v>
      </c>
      <c r="E79" s="370" t="s">
        <v>171</v>
      </c>
      <c r="F79" s="335"/>
      <c r="G79" s="335"/>
      <c r="H79" s="368" t="s">
        <v>177</v>
      </c>
      <c r="I79" s="376">
        <v>52</v>
      </c>
      <c r="J79" s="370" t="s">
        <v>171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98"/>
    </row>
    <row r="80" spans="1:21">
      <c r="A80" s="340">
        <v>80</v>
      </c>
      <c r="B80" s="368" t="s">
        <v>178</v>
      </c>
      <c r="C80" s="335"/>
      <c r="D80" s="375">
        <v>60</v>
      </c>
      <c r="E80" s="370" t="s">
        <v>171</v>
      </c>
      <c r="F80" s="335"/>
      <c r="G80" s="335"/>
      <c r="H80" s="368" t="s">
        <v>179</v>
      </c>
      <c r="I80" s="376">
        <v>53</v>
      </c>
      <c r="J80" s="370" t="s">
        <v>171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98"/>
    </row>
    <row r="81" spans="1:21">
      <c r="A81" s="340">
        <v>81</v>
      </c>
      <c r="B81" s="368" t="s">
        <v>180</v>
      </c>
      <c r="C81" s="335"/>
      <c r="D81" s="375">
        <v>30</v>
      </c>
      <c r="E81" s="370" t="s">
        <v>171</v>
      </c>
      <c r="F81" s="335"/>
      <c r="G81" s="335"/>
      <c r="H81" s="368" t="s">
        <v>181</v>
      </c>
      <c r="I81" s="378">
        <v>12</v>
      </c>
      <c r="J81" s="370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40">
        <v>82</v>
      </c>
      <c r="B82" s="368" t="s">
        <v>182</v>
      </c>
      <c r="C82" s="335"/>
      <c r="D82" s="375">
        <v>60</v>
      </c>
      <c r="E82" s="370" t="s">
        <v>171</v>
      </c>
      <c r="F82" s="335"/>
      <c r="G82" s="335"/>
      <c r="H82" s="335"/>
      <c r="I82" s="335"/>
      <c r="J82" s="335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40">
        <v>83</v>
      </c>
      <c r="B83" s="368" t="s">
        <v>183</v>
      </c>
      <c r="C83" s="382">
        <v>0.11</v>
      </c>
      <c r="D83" s="380">
        <v>40.15</v>
      </c>
      <c r="E83" s="370" t="s">
        <v>171</v>
      </c>
      <c r="F83" s="335"/>
      <c r="G83" s="335"/>
      <c r="H83" s="368" t="s">
        <v>184</v>
      </c>
      <c r="I83" s="381">
        <v>127</v>
      </c>
      <c r="J83" s="370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40">
        <v>84</v>
      </c>
      <c r="B84" s="368" t="s">
        <v>185</v>
      </c>
      <c r="C84" s="382">
        <v>0.02</v>
      </c>
      <c r="D84" s="380">
        <v>7.3</v>
      </c>
      <c r="E84" s="370" t="s">
        <v>171</v>
      </c>
      <c r="F84" s="335"/>
      <c r="G84" s="335"/>
      <c r="H84" s="335"/>
      <c r="I84" s="335"/>
      <c r="J84" s="335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40">
        <v>85</v>
      </c>
      <c r="B85" s="368" t="s">
        <v>186</v>
      </c>
      <c r="C85" s="382">
        <v>0.02</v>
      </c>
      <c r="D85" s="380">
        <v>7.3</v>
      </c>
      <c r="E85" s="370" t="s">
        <v>171</v>
      </c>
      <c r="F85" s="335"/>
      <c r="G85" s="335"/>
      <c r="H85" s="335"/>
      <c r="I85" s="335"/>
      <c r="J85" s="335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40">
        <v>86</v>
      </c>
      <c r="B86" s="368" t="s">
        <v>187</v>
      </c>
      <c r="C86" s="382">
        <v>0.02</v>
      </c>
      <c r="D86" s="380">
        <v>7.3</v>
      </c>
      <c r="E86" s="370" t="s">
        <v>171</v>
      </c>
      <c r="F86" s="335"/>
      <c r="G86" s="335"/>
      <c r="H86" s="335"/>
      <c r="I86" s="335"/>
      <c r="J86" s="335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40">
        <v>87</v>
      </c>
      <c r="B87" s="368" t="s">
        <v>188</v>
      </c>
      <c r="C87" s="382"/>
      <c r="D87" s="380">
        <v>119.6</v>
      </c>
      <c r="E87" s="370" t="s">
        <v>189</v>
      </c>
      <c r="F87" s="335"/>
      <c r="G87" s="384">
        <v>31768000</v>
      </c>
      <c r="H87" s="335"/>
      <c r="I87" s="335"/>
      <c r="J87" s="335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40">
        <v>88</v>
      </c>
      <c r="B88" s="368" t="s">
        <v>203</v>
      </c>
      <c r="C88" s="382"/>
      <c r="D88" s="380">
        <v>360</v>
      </c>
      <c r="E88" s="370" t="s">
        <v>171</v>
      </c>
      <c r="F88" s="335"/>
      <c r="G88" s="335"/>
      <c r="H88" s="335"/>
      <c r="I88" s="335"/>
      <c r="J88" s="335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40">
        <v>89</v>
      </c>
      <c r="B89" s="368" t="s">
        <v>191</v>
      </c>
      <c r="C89" s="335"/>
      <c r="D89" s="386">
        <v>49.6</v>
      </c>
      <c r="E89" s="370" t="s">
        <v>192</v>
      </c>
      <c r="F89" s="335"/>
      <c r="G89" s="335"/>
      <c r="H89" s="335"/>
      <c r="I89" s="335"/>
      <c r="J89" s="335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40">
        <v>91</v>
      </c>
      <c r="B91" s="368" t="s">
        <v>193</v>
      </c>
      <c r="C91" s="368"/>
      <c r="D91" s="390">
        <v>751.65</v>
      </c>
      <c r="E91" s="370" t="s">
        <v>171</v>
      </c>
      <c r="F91" s="335"/>
      <c r="G91" s="335"/>
      <c r="H91" s="368" t="s">
        <v>194</v>
      </c>
      <c r="I91" s="389">
        <v>238</v>
      </c>
      <c r="J91" s="370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40">
        <v>92</v>
      </c>
      <c r="B92" s="368" t="s">
        <v>195</v>
      </c>
      <c r="C92" s="368"/>
      <c r="D92" s="390">
        <v>801.25</v>
      </c>
      <c r="E92" s="370" t="s">
        <v>171</v>
      </c>
      <c r="F92" s="335"/>
      <c r="G92" s="335"/>
      <c r="H92" s="393" t="s">
        <v>196</v>
      </c>
      <c r="I92" s="394"/>
      <c r="J92" s="370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40">
        <v>96</v>
      </c>
      <c r="B96" s="400" t="s">
        <v>197</v>
      </c>
      <c r="C96" s="400"/>
      <c r="D96" s="401">
        <v>2.1581999999999999</v>
      </c>
      <c r="E96" s="335"/>
      <c r="F96" s="335"/>
      <c r="G96" s="335"/>
      <c r="H96" s="402" t="s">
        <v>198</v>
      </c>
      <c r="I96" s="399">
        <v>2.3666</v>
      </c>
      <c r="J96" s="335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451" t="s">
        <v>2</v>
      </c>
      <c r="D4" s="451"/>
      <c r="E4" s="451"/>
      <c r="F4" s="451"/>
      <c r="G4" s="451"/>
      <c r="H4" s="451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451" t="s">
        <v>4</v>
      </c>
      <c r="D6" s="451"/>
      <c r="E6" s="451"/>
      <c r="F6" s="451"/>
      <c r="G6" s="451"/>
      <c r="H6" s="451"/>
      <c r="I6" s="9"/>
      <c r="J6" s="187">
        <v>43293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452"/>
      <c r="D8" s="452"/>
      <c r="E8" s="452"/>
      <c r="F8" s="452"/>
      <c r="G8" s="452"/>
      <c r="H8" s="452"/>
      <c r="I8" s="9"/>
      <c r="J8" s="190">
        <v>0.59055555555551098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254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456" t="s">
        <v>255</v>
      </c>
      <c r="D14" s="457"/>
      <c r="E14" s="147"/>
      <c r="F14" s="147"/>
      <c r="H14" s="150" t="s">
        <v>213</v>
      </c>
      <c r="I14" s="156" t="s">
        <v>256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257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258</v>
      </c>
      <c r="E18" s="155" t="s">
        <v>259</v>
      </c>
      <c r="F18" s="5"/>
      <c r="G18" s="5"/>
      <c r="H18" s="18" t="s">
        <v>11</v>
      </c>
      <c r="I18" s="151" t="s">
        <v>260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261</v>
      </c>
      <c r="D20" s="102"/>
      <c r="E20" s="103"/>
      <c r="F20" s="140" t="s">
        <v>245</v>
      </c>
      <c r="G20" s="138" t="s">
        <v>262</v>
      </c>
      <c r="H20" s="104"/>
      <c r="I20" s="140"/>
      <c r="J20" s="140" t="s">
        <v>246</v>
      </c>
      <c r="K20" s="181">
        <v>268.07260000000002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263</v>
      </c>
      <c r="E24" s="37" t="s">
        <v>264</v>
      </c>
      <c r="F24" s="37" t="s">
        <v>265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453" t="s">
        <v>14</v>
      </c>
      <c r="E25" s="454"/>
      <c r="F25" s="455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266</v>
      </c>
      <c r="E27" s="63" t="s">
        <v>234</v>
      </c>
      <c r="F27" s="63" t="s">
        <v>234</v>
      </c>
      <c r="G27" s="16" t="s">
        <v>266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266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433" t="s">
        <v>267</v>
      </c>
      <c r="C34" s="434"/>
      <c r="D34" s="435"/>
      <c r="E34" s="5"/>
      <c r="F34" s="64">
        <v>1</v>
      </c>
      <c r="G34" s="29">
        <v>1</v>
      </c>
      <c r="H34" s="159" t="s">
        <v>268</v>
      </c>
      <c r="I34" s="160">
        <f>F34*H34</f>
        <v>106113.35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433" t="s">
        <v>269</v>
      </c>
      <c r="C36" s="434"/>
      <c r="D36" s="435"/>
      <c r="E36" s="5"/>
      <c r="F36" s="64">
        <v>6</v>
      </c>
      <c r="G36" s="29">
        <v>1</v>
      </c>
      <c r="H36" s="159" t="s">
        <v>270</v>
      </c>
      <c r="I36" s="160">
        <f>F36*H36</f>
        <v>600000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433" t="s">
        <v>271</v>
      </c>
      <c r="C38" s="434"/>
      <c r="D38" s="435"/>
      <c r="E38" s="5"/>
      <c r="F38" s="64">
        <v>3</v>
      </c>
      <c r="G38" s="29">
        <v>1</v>
      </c>
      <c r="H38" s="159" t="s">
        <v>270</v>
      </c>
      <c r="I38" s="160">
        <f>F38*H38</f>
        <v>300000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433" t="s">
        <v>272</v>
      </c>
      <c r="C40" s="434"/>
      <c r="D40" s="435"/>
      <c r="E40" s="5"/>
      <c r="F40" s="64">
        <v>2</v>
      </c>
      <c r="G40" s="29">
        <v>1</v>
      </c>
      <c r="H40" s="159" t="s">
        <v>270</v>
      </c>
      <c r="I40" s="160">
        <f>F40*H40</f>
        <v>200000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433" t="s">
        <v>273</v>
      </c>
      <c r="C42" s="434"/>
      <c r="D42" s="435"/>
      <c r="E42" s="5"/>
      <c r="F42" s="64">
        <v>2</v>
      </c>
      <c r="G42" s="29">
        <v>1</v>
      </c>
      <c r="H42" s="159" t="s">
        <v>270</v>
      </c>
      <c r="I42" s="160">
        <f>F42*H42</f>
        <v>200000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433" t="s">
        <v>274</v>
      </c>
      <c r="C44" s="434"/>
      <c r="D44" s="435"/>
      <c r="E44" s="5"/>
      <c r="F44" s="64">
        <v>10</v>
      </c>
      <c r="G44" s="29">
        <v>1</v>
      </c>
      <c r="H44" s="159" t="s">
        <v>270</v>
      </c>
      <c r="I44" s="160">
        <f>F44*H44</f>
        <v>1000000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433" t="s">
        <v>275</v>
      </c>
      <c r="C46" s="434"/>
      <c r="D46" s="435"/>
      <c r="E46" s="5"/>
      <c r="F46" s="64">
        <v>1</v>
      </c>
      <c r="G46" s="29">
        <v>1</v>
      </c>
      <c r="H46" s="159" t="s">
        <v>268</v>
      </c>
      <c r="I46" s="160">
        <f>F46*H46</f>
        <v>106113.35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433" t="s">
        <v>276</v>
      </c>
      <c r="C48" s="434"/>
      <c r="D48" s="435"/>
      <c r="E48" s="5"/>
      <c r="F48" s="64">
        <v>2</v>
      </c>
      <c r="G48" s="29">
        <v>1</v>
      </c>
      <c r="H48" s="159" t="s">
        <v>270</v>
      </c>
      <c r="I48" s="160">
        <f>F48*H48</f>
        <v>200000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433" t="s">
        <v>277</v>
      </c>
      <c r="C50" s="434"/>
      <c r="D50" s="435"/>
      <c r="E50" s="5"/>
      <c r="F50" s="64">
        <v>1</v>
      </c>
      <c r="G50" s="29">
        <v>0</v>
      </c>
      <c r="H50" s="159" t="s">
        <v>270</v>
      </c>
      <c r="I50" s="160">
        <f>F50*H50</f>
        <v>100000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433" t="s">
        <v>278</v>
      </c>
      <c r="C52" s="434"/>
      <c r="D52" s="435"/>
      <c r="E52" s="5"/>
      <c r="F52" s="64">
        <v>22</v>
      </c>
      <c r="G52" s="29">
        <v>1</v>
      </c>
      <c r="H52" s="159" t="s">
        <v>270</v>
      </c>
      <c r="I52" s="160">
        <f>F52*H52</f>
        <v>2200000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1012226.7</v>
      </c>
      <c r="I54" s="161">
        <f>I34+I36+I38+I40+I42+I44+I46+I48+I50+I52</f>
        <v>5012226.7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100244.53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266</v>
      </c>
      <c r="E60" s="44" t="s">
        <v>36</v>
      </c>
      <c r="F60" s="46" t="s">
        <v>279</v>
      </c>
      <c r="G60" s="44" t="s">
        <v>37</v>
      </c>
      <c r="H60" s="46" t="s">
        <v>280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449" t="s">
        <v>235</v>
      </c>
      <c r="E62" s="450"/>
      <c r="F62" s="5"/>
      <c r="G62" s="5"/>
      <c r="H62" s="50" t="s">
        <v>215</v>
      </c>
      <c r="I62" s="16" t="s">
        <v>280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281</v>
      </c>
      <c r="F64" s="5"/>
      <c r="G64" s="5"/>
      <c r="H64" s="49" t="s">
        <v>217</v>
      </c>
      <c r="I64" s="16" t="s">
        <v>280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282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266</v>
      </c>
      <c r="C68" s="5"/>
      <c r="D68" s="5"/>
      <c r="E68" s="64" t="s">
        <v>283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259</v>
      </c>
      <c r="E76" s="52" t="s">
        <v>39</v>
      </c>
      <c r="F76" s="9"/>
      <c r="G76" s="50" t="s">
        <v>219</v>
      </c>
      <c r="H76" s="85" t="s">
        <v>284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285</v>
      </c>
      <c r="E78" s="52" t="s">
        <v>39</v>
      </c>
      <c r="F78" s="9"/>
      <c r="G78" s="51" t="s">
        <v>221</v>
      </c>
      <c r="H78" s="20" t="s">
        <v>286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287</v>
      </c>
      <c r="E80" s="52" t="s">
        <v>39</v>
      </c>
      <c r="F80" s="5"/>
      <c r="G80" s="48" t="s">
        <v>223</v>
      </c>
      <c r="H80" s="85" t="s">
        <v>281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288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442" t="s">
        <v>48</v>
      </c>
      <c r="D88" s="442"/>
      <c r="E88" s="442"/>
      <c r="F88" s="442"/>
      <c r="G88" s="442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266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442" t="s">
        <v>48</v>
      </c>
      <c r="D94" s="442"/>
      <c r="E94" s="442"/>
      <c r="F94" s="442"/>
      <c r="G94" s="442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266</v>
      </c>
      <c r="G96" s="36"/>
      <c r="H96" s="60" t="s">
        <v>234</v>
      </c>
      <c r="I96" s="66" t="s">
        <v>289</v>
      </c>
      <c r="J96" s="5"/>
      <c r="K96" s="120">
        <v>299.26819999999998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290</v>
      </c>
      <c r="J98" s="5"/>
      <c r="K98" s="120">
        <v>0.1341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291</v>
      </c>
      <c r="H102" s="36" t="s">
        <v>26</v>
      </c>
      <c r="I102" s="118" t="s">
        <v>292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293</v>
      </c>
      <c r="J104" s="118">
        <v>3.9999999999963599E-2</v>
      </c>
      <c r="K104" s="120">
        <v>4.0599999999999997E-2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293</v>
      </c>
      <c r="J106" s="118">
        <v>4.9999999999954498E-2</v>
      </c>
      <c r="K106" s="120">
        <v>5.0099999999999999E-2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294</v>
      </c>
      <c r="G116" s="5"/>
      <c r="H116" s="5"/>
      <c r="I116" s="5"/>
      <c r="J116" s="5"/>
      <c r="K116" s="121">
        <v>1.3748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7.9000000000000001E-2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296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266</v>
      </c>
      <c r="D128" s="19" t="s">
        <v>266</v>
      </c>
      <c r="E128" s="19" t="s">
        <v>266</v>
      </c>
      <c r="F128" s="19" t="s">
        <v>266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266</v>
      </c>
      <c r="D129" s="64" t="s">
        <v>266</v>
      </c>
      <c r="E129" s="64" t="s">
        <v>266</v>
      </c>
      <c r="F129" s="64" t="s">
        <v>266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261</v>
      </c>
      <c r="D133" s="102"/>
      <c r="E133" s="103"/>
      <c r="F133" s="140" t="s">
        <v>245</v>
      </c>
      <c r="G133" s="138" t="s">
        <v>262</v>
      </c>
      <c r="H133" s="104"/>
      <c r="I133" s="103"/>
      <c r="J133" s="140" t="s">
        <v>246</v>
      </c>
      <c r="K133" s="182">
        <v>268.07260000000002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442" t="s">
        <v>48</v>
      </c>
      <c r="D137" s="442"/>
      <c r="E137" s="442"/>
      <c r="F137" s="442"/>
      <c r="G137" s="442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297</v>
      </c>
      <c r="G139" s="9" t="s">
        <v>26</v>
      </c>
      <c r="H139" s="9"/>
      <c r="I139" s="67" t="s">
        <v>298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299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300</v>
      </c>
      <c r="D148" s="19" t="s">
        <v>266</v>
      </c>
      <c r="E148" s="5"/>
      <c r="F148" s="91" t="s">
        <v>300</v>
      </c>
      <c r="G148" s="19" t="s">
        <v>266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301</v>
      </c>
      <c r="D150" s="52" t="s">
        <v>208</v>
      </c>
      <c r="E150" s="5"/>
      <c r="F150" s="61" t="s">
        <v>301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302</v>
      </c>
      <c r="D152" s="52" t="s">
        <v>209</v>
      </c>
      <c r="E152" s="5"/>
      <c r="F152" s="61" t="s">
        <v>302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5.4000000000000003E-3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258</v>
      </c>
      <c r="D157" s="22" t="s">
        <v>303</v>
      </c>
      <c r="E157" s="17"/>
      <c r="F157" s="74" t="s">
        <v>304</v>
      </c>
      <c r="G157" s="92" t="s">
        <v>305</v>
      </c>
      <c r="H157" s="19" t="s">
        <v>266</v>
      </c>
      <c r="I157" s="66" t="s">
        <v>306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258</v>
      </c>
      <c r="D160" s="22" t="s">
        <v>307</v>
      </c>
      <c r="E160" s="5"/>
      <c r="F160" s="77" t="s">
        <v>308</v>
      </c>
      <c r="G160" s="92" t="s">
        <v>305</v>
      </c>
      <c r="H160" s="19" t="s">
        <v>266</v>
      </c>
      <c r="I160" s="66" t="s">
        <v>306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258</v>
      </c>
      <c r="D163" s="22" t="s">
        <v>307</v>
      </c>
      <c r="E163" s="5"/>
      <c r="F163" s="77" t="s">
        <v>308</v>
      </c>
      <c r="G163" s="92" t="s">
        <v>305</v>
      </c>
      <c r="H163" s="19" t="s">
        <v>266</v>
      </c>
      <c r="I163" s="66" t="s">
        <v>309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310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311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312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442" t="s">
        <v>48</v>
      </c>
      <c r="D174" s="442"/>
      <c r="E174" s="442"/>
      <c r="F174" s="442"/>
      <c r="G174" s="442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313</v>
      </c>
      <c r="F178" s="5"/>
      <c r="G178" s="81" t="s">
        <v>314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315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266</v>
      </c>
      <c r="I186" s="5"/>
      <c r="J186" s="5"/>
      <c r="K186" s="120">
        <v>5.78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266</v>
      </c>
      <c r="H190" s="5"/>
      <c r="I190" s="5"/>
      <c r="J190" s="5"/>
      <c r="K190" s="120">
        <v>165.0359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266</v>
      </c>
      <c r="H194" s="5"/>
      <c r="I194" s="5"/>
      <c r="J194" s="5"/>
      <c r="K194" s="120">
        <v>5124.3204999999998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5443.46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132.74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64.841399999999993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266</v>
      </c>
      <c r="H202" s="5"/>
      <c r="I202" s="5"/>
      <c r="J202" s="5"/>
      <c r="K202" s="120">
        <v>14.8637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266</v>
      </c>
      <c r="H206" s="5"/>
      <c r="I206" s="5"/>
      <c r="J206" s="5"/>
      <c r="K206" s="120">
        <v>373.08769999999998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258</v>
      </c>
      <c r="D211" s="22" t="s">
        <v>307</v>
      </c>
      <c r="E211" s="17"/>
      <c r="F211" s="74" t="s">
        <v>308</v>
      </c>
      <c r="G211" s="92" t="s">
        <v>316</v>
      </c>
      <c r="H211" s="19" t="s">
        <v>266</v>
      </c>
      <c r="I211" s="5"/>
      <c r="J211" s="5"/>
      <c r="K211" s="120">
        <v>760.57219999999995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266</v>
      </c>
      <c r="I214" s="9" t="s">
        <v>108</v>
      </c>
      <c r="J214" s="5"/>
      <c r="K214" s="120">
        <v>431.18560000000002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0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0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0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442" t="s">
        <v>48</v>
      </c>
      <c r="D234" s="442"/>
      <c r="E234" s="442"/>
      <c r="F234" s="442"/>
      <c r="G234" s="442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317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318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318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318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J248" s="191"/>
      <c r="K248" s="250">
        <v>154.43440000000001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13477.568600000001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13842.568600000001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58.919400000000003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146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446" t="s">
        <v>248</v>
      </c>
      <c r="D273" s="446"/>
      <c r="E273" s="446"/>
      <c r="F273" s="446"/>
      <c r="G273" s="446"/>
      <c r="H273" s="447" t="s">
        <v>261</v>
      </c>
      <c r="I273" s="448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438" t="s">
        <v>249</v>
      </c>
      <c r="D275" s="438"/>
      <c r="E275" s="438"/>
      <c r="F275" s="438"/>
      <c r="G275" s="438"/>
      <c r="H275" s="440" t="s">
        <v>262</v>
      </c>
      <c r="I275" s="441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439" t="s">
        <v>250</v>
      </c>
      <c r="D277" s="439"/>
      <c r="E277" s="439"/>
      <c r="F277" s="439"/>
      <c r="G277" s="439"/>
      <c r="H277" s="440" t="s">
        <v>320</v>
      </c>
      <c r="I277" s="441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159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0.59057870370361298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321</v>
      </c>
      <c r="D20" s="139"/>
      <c r="E20" s="140"/>
      <c r="F20" s="140" t="s">
        <v>245</v>
      </c>
      <c r="G20" s="138" t="s">
        <v>322</v>
      </c>
      <c r="H20" s="141"/>
      <c r="I20" s="140"/>
      <c r="J20" s="140" t="s">
        <v>246</v>
      </c>
      <c r="K20" s="181">
        <v>270.5634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323</v>
      </c>
      <c r="C34" s="434"/>
      <c r="D34" s="435"/>
      <c r="F34" s="116">
        <v>1</v>
      </c>
      <c r="G34" s="29">
        <v>1</v>
      </c>
      <c r="H34" s="159" t="s">
        <v>270</v>
      </c>
      <c r="I34" s="244">
        <f>F34*H34</f>
        <v>100000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324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325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326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327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328</v>
      </c>
      <c r="C44" s="434"/>
      <c r="D44" s="435"/>
      <c r="F44" s="116">
        <v>10</v>
      </c>
      <c r="G44" s="29">
        <v>1</v>
      </c>
      <c r="H44" s="159" t="s">
        <v>270</v>
      </c>
      <c r="I44" s="244">
        <f>F44*H44</f>
        <v>1000000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329</v>
      </c>
      <c r="C46" s="434"/>
      <c r="D46" s="435"/>
      <c r="F46" s="116">
        <v>1</v>
      </c>
      <c r="G46" s="29">
        <v>1</v>
      </c>
      <c r="H46" s="159" t="s">
        <v>270</v>
      </c>
      <c r="I46" s="244">
        <f>F46*H46</f>
        <v>100000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330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277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1000000</v>
      </c>
      <c r="I54" s="161">
        <f>I34+I36+I38+I40+I42+I44+I46+I48+I50+I52</f>
        <v>5000000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100000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287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300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0.13439999999999999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1.3781000000000001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7.9200000000000007E-2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321</v>
      </c>
      <c r="D133" s="139"/>
      <c r="E133" s="140"/>
      <c r="F133" s="140" t="s">
        <v>245</v>
      </c>
      <c r="G133" s="138" t="s">
        <v>322</v>
      </c>
      <c r="H133" s="141"/>
      <c r="I133" s="140"/>
      <c r="J133" s="140" t="s">
        <v>246</v>
      </c>
      <c r="K133" s="182">
        <v>270.5634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5.4999999999999997E-3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5.8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165.43950000000001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5136.8509999999997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5508.32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133.06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65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748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762.43200000000002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432.24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154.81200000000001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13934.8374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14299.8374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60.898699999999998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321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322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331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154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0.59059027777766404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332</v>
      </c>
      <c r="D20" s="139"/>
      <c r="E20" s="140"/>
      <c r="F20" s="140" t="s">
        <v>245</v>
      </c>
      <c r="G20" s="138" t="s">
        <v>333</v>
      </c>
      <c r="H20" s="141"/>
      <c r="I20" s="140"/>
      <c r="J20" s="140" t="s">
        <v>246</v>
      </c>
      <c r="K20" s="181">
        <v>271.74770000000001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334</v>
      </c>
      <c r="C34" s="434"/>
      <c r="D34" s="435"/>
      <c r="F34" s="116">
        <v>1</v>
      </c>
      <c r="G34" s="29">
        <v>1</v>
      </c>
      <c r="H34" s="159" t="s">
        <v>270</v>
      </c>
      <c r="I34" s="244">
        <f>F34*H34</f>
        <v>100000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324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335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336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337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338</v>
      </c>
      <c r="C44" s="434"/>
      <c r="D44" s="435"/>
      <c r="F44" s="116">
        <v>10</v>
      </c>
      <c r="G44" s="29">
        <v>1</v>
      </c>
      <c r="H44" s="159" t="s">
        <v>270</v>
      </c>
      <c r="I44" s="244">
        <f>F44*H44</f>
        <v>1000000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339</v>
      </c>
      <c r="C46" s="434"/>
      <c r="D46" s="435"/>
      <c r="F46" s="116">
        <v>1</v>
      </c>
      <c r="G46" s="29">
        <v>1</v>
      </c>
      <c r="H46" s="159" t="s">
        <v>270</v>
      </c>
      <c r="I46" s="244">
        <f>F46*H46</f>
        <v>100000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340</v>
      </c>
      <c r="C48" s="434"/>
      <c r="D48" s="435"/>
      <c r="F48" s="116">
        <v>2</v>
      </c>
      <c r="G48" s="29">
        <v>1</v>
      </c>
      <c r="H48" s="159" t="s">
        <v>268</v>
      </c>
      <c r="I48" s="244">
        <f>F48*H48</f>
        <v>212226.7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277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1006113.35</v>
      </c>
      <c r="I54" s="161">
        <f>I34+I36+I38+I40+I42+I44+I46+I48+I50+I52</f>
        <v>5012226.7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100244.53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287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299.26819999999998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0.1341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1.3748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7.9000000000000001E-2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332</v>
      </c>
      <c r="D133" s="139"/>
      <c r="E133" s="140"/>
      <c r="F133" s="140" t="s">
        <v>245</v>
      </c>
      <c r="G133" s="138" t="s">
        <v>333</v>
      </c>
      <c r="H133" s="141"/>
      <c r="I133" s="140"/>
      <c r="J133" s="140" t="s">
        <v>246</v>
      </c>
      <c r="K133" s="182">
        <v>271.74770000000001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5.4000000000000003E-3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5.78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165.0359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5124.3204999999998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5546.31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132.74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64.841399999999993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14.8637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1119.2630999999999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760.57219999999995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431.18560000000002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154.43440000000001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14326.593999999999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14691.593999999999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62.594499999999996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332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333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341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342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0.59060185185194303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303</v>
      </c>
      <c r="H18" s="205" t="s">
        <v>11</v>
      </c>
      <c r="I18" s="151" t="s">
        <v>304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343</v>
      </c>
      <c r="D20" s="139"/>
      <c r="E20" s="140"/>
      <c r="F20" s="140" t="s">
        <v>245</v>
      </c>
      <c r="G20" s="138" t="s">
        <v>344</v>
      </c>
      <c r="H20" s="141"/>
      <c r="I20" s="140"/>
      <c r="J20" s="140" t="s">
        <v>246</v>
      </c>
      <c r="K20" s="181">
        <v>260.39389999999997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267</v>
      </c>
      <c r="C34" s="434"/>
      <c r="D34" s="435"/>
      <c r="F34" s="116">
        <v>1</v>
      </c>
      <c r="G34" s="29">
        <v>1</v>
      </c>
      <c r="H34" s="159" t="s">
        <v>268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269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271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272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273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345</v>
      </c>
      <c r="C44" s="434"/>
      <c r="D44" s="435"/>
      <c r="F44" s="116">
        <v>10</v>
      </c>
      <c r="G44" s="29">
        <v>1</v>
      </c>
      <c r="H44" s="159" t="s">
        <v>270</v>
      </c>
      <c r="I44" s="244">
        <f>F44*H44</f>
        <v>1000000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346</v>
      </c>
      <c r="C46" s="434"/>
      <c r="D46" s="435"/>
      <c r="F46" s="116">
        <v>1</v>
      </c>
      <c r="G46" s="29">
        <v>1</v>
      </c>
      <c r="H46" s="159" t="s">
        <v>270</v>
      </c>
      <c r="I46" s="244">
        <f>F46*H46</f>
        <v>100000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347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348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1006113.35</v>
      </c>
      <c r="I54" s="161">
        <f>I34+I36+I38+I40+I42+I44+I46+I48+I50+I52</f>
        <v>5006113.3499999996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100122.27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349</v>
      </c>
      <c r="E60" s="229" t="s">
        <v>36</v>
      </c>
      <c r="F60" s="231" t="s">
        <v>350</v>
      </c>
      <c r="G60" s="229" t="s">
        <v>37</v>
      </c>
      <c r="H60" s="231" t="s">
        <v>351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351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352</v>
      </c>
      <c r="H64" s="234" t="s">
        <v>217</v>
      </c>
      <c r="I64" s="203" t="s">
        <v>351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353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303</v>
      </c>
      <c r="E76" s="237" t="s">
        <v>39</v>
      </c>
      <c r="F76" s="195"/>
      <c r="G76" s="235" t="s">
        <v>219</v>
      </c>
      <c r="H76" s="269" t="s">
        <v>354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355</v>
      </c>
      <c r="E78" s="237" t="s">
        <v>39</v>
      </c>
      <c r="F78" s="195"/>
      <c r="G78" s="236" t="s">
        <v>221</v>
      </c>
      <c r="H78" s="207" t="s">
        <v>356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357</v>
      </c>
      <c r="E80" s="237" t="s">
        <v>39</v>
      </c>
      <c r="G80" s="233" t="s">
        <v>223</v>
      </c>
      <c r="H80" s="269" t="s">
        <v>352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358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149.8168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0.13420000000000001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1.3764000000000001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3.9600000000000003E-2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343</v>
      </c>
      <c r="D133" s="139"/>
      <c r="E133" s="140"/>
      <c r="F133" s="140" t="s">
        <v>245</v>
      </c>
      <c r="G133" s="138" t="s">
        <v>344</v>
      </c>
      <c r="H133" s="141"/>
      <c r="I133" s="140"/>
      <c r="J133" s="140" t="s">
        <v>246</v>
      </c>
      <c r="K133" s="182">
        <v>260.39389999999997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5.4999999999999997E-3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359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360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361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2.86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148.25819999999999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2745.3249000000001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3708.33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90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64.920599999999993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14.8818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380.75049999999999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215.8561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82.956599999999995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7911.1792999999998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8091.1792999999998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63.5075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343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344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362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160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0.59061342592599397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363</v>
      </c>
      <c r="D20" s="139"/>
      <c r="E20" s="140"/>
      <c r="F20" s="140" t="s">
        <v>245</v>
      </c>
      <c r="G20" s="138" t="s">
        <v>364</v>
      </c>
      <c r="H20" s="141"/>
      <c r="I20" s="140"/>
      <c r="J20" s="140" t="s">
        <v>246</v>
      </c>
      <c r="K20" s="181">
        <v>269.5847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267</v>
      </c>
      <c r="C34" s="434"/>
      <c r="D34" s="435"/>
      <c r="F34" s="116">
        <v>1</v>
      </c>
      <c r="G34" s="29">
        <v>1</v>
      </c>
      <c r="H34" s="159" t="s">
        <v>268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365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366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367</v>
      </c>
      <c r="C40" s="434"/>
      <c r="D40" s="435"/>
      <c r="F40" s="116">
        <v>2</v>
      </c>
      <c r="G40" s="29">
        <v>1</v>
      </c>
      <c r="H40" s="159" t="s">
        <v>268</v>
      </c>
      <c r="I40" s="244">
        <f>F40*H40</f>
        <v>212226.7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368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369</v>
      </c>
      <c r="C44" s="434"/>
      <c r="D44" s="435"/>
      <c r="F44" s="116">
        <v>10</v>
      </c>
      <c r="G44" s="29">
        <v>1</v>
      </c>
      <c r="H44" s="159" t="s">
        <v>270</v>
      </c>
      <c r="I44" s="244">
        <f>F44*H44</f>
        <v>1000000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275</v>
      </c>
      <c r="C46" s="434"/>
      <c r="D46" s="435"/>
      <c r="F46" s="116">
        <v>1</v>
      </c>
      <c r="G46" s="29">
        <v>1</v>
      </c>
      <c r="H46" s="159" t="s">
        <v>268</v>
      </c>
      <c r="I46" s="244">
        <f>F46*H46</f>
        <v>106113.35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370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277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1018340.05</v>
      </c>
      <c r="I54" s="161">
        <f>I34+I36+I38+I40+I42+I44+I46+I48+I50+I52</f>
        <v>5024453.4000000004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100489.07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287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298.90359999999998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0.13389999999999999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1.3731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7.8799999999999995E-2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363</v>
      </c>
      <c r="D133" s="139"/>
      <c r="E133" s="140"/>
      <c r="F133" s="140" t="s">
        <v>245</v>
      </c>
      <c r="G133" s="138" t="s">
        <v>364</v>
      </c>
      <c r="H133" s="141"/>
      <c r="I133" s="140"/>
      <c r="J133" s="140" t="s">
        <v>246</v>
      </c>
      <c r="K133" s="182">
        <v>269.5847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5.4000000000000003E-3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5.78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164.8348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5118.0779000000002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5488.19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132.57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64.762500000000003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14.845499999999999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745.26639999999998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759.64559999999994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430.66030000000001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154.24619999999999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13885.7598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14250.7598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60.686300000000003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363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364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371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158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0.59062500000004503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372</v>
      </c>
      <c r="D20" s="139"/>
      <c r="E20" s="140"/>
      <c r="F20" s="140" t="s">
        <v>245</v>
      </c>
      <c r="G20" s="138" t="s">
        <v>373</v>
      </c>
      <c r="H20" s="141"/>
      <c r="I20" s="140"/>
      <c r="J20" s="140" t="s">
        <v>246</v>
      </c>
      <c r="K20" s="181">
        <v>309.30119999999999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374</v>
      </c>
      <c r="C34" s="434"/>
      <c r="D34" s="435"/>
      <c r="F34" s="116">
        <v>1</v>
      </c>
      <c r="G34" s="29">
        <v>1</v>
      </c>
      <c r="H34" s="159" t="s">
        <v>270</v>
      </c>
      <c r="I34" s="244">
        <f>F34*H34</f>
        <v>100000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375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376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377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378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379</v>
      </c>
      <c r="C44" s="434"/>
      <c r="D44" s="435"/>
      <c r="F44" s="116">
        <v>10</v>
      </c>
      <c r="G44" s="29">
        <v>1</v>
      </c>
      <c r="H44" s="159" t="s">
        <v>270</v>
      </c>
      <c r="I44" s="244">
        <f>F44*H44</f>
        <v>1000000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380</v>
      </c>
      <c r="C46" s="434"/>
      <c r="D46" s="435"/>
      <c r="F46" s="116">
        <v>1</v>
      </c>
      <c r="G46" s="29">
        <v>1</v>
      </c>
      <c r="H46" s="159" t="s">
        <v>270</v>
      </c>
      <c r="I46" s="244">
        <f>F46*H46</f>
        <v>100000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381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348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382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1000000</v>
      </c>
      <c r="I54" s="161">
        <f>I34+I36+I38+I40+I42+I44+I46+I48+I50+I52</f>
        <v>5000000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100000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383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300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0.192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1.3781000000000001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7.9200000000000007E-2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372</v>
      </c>
      <c r="D133" s="139"/>
      <c r="E133" s="140"/>
      <c r="F133" s="140" t="s">
        <v>245</v>
      </c>
      <c r="G133" s="138" t="s">
        <v>373</v>
      </c>
      <c r="H133" s="141"/>
      <c r="I133" s="140"/>
      <c r="J133" s="140" t="s">
        <v>246</v>
      </c>
      <c r="K133" s="182">
        <v>309.30119999999999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385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7.7999999999999996E-3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386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387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388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8.2899999999999991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180.01089999999999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5086.0554000000002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5972.16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190.09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65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17.028600000000001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1089.1886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432.24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153.97800000000001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14049.6181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14414.6181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61.773200000000003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372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373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389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156</v>
      </c>
      <c r="D6" s="451"/>
      <c r="E6" s="451"/>
      <c r="F6" s="451"/>
      <c r="G6" s="451"/>
      <c r="H6" s="451"/>
      <c r="I6" s="195"/>
      <c r="J6" s="187">
        <v>43293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0.59063657407409698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255</v>
      </c>
      <c r="D14" s="45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390</v>
      </c>
      <c r="D20" s="139"/>
      <c r="E20" s="140"/>
      <c r="F20" s="140" t="s">
        <v>245</v>
      </c>
      <c r="G20" s="138" t="s">
        <v>391</v>
      </c>
      <c r="H20" s="141"/>
      <c r="I20" s="140"/>
      <c r="J20" s="140" t="s">
        <v>246</v>
      </c>
      <c r="K20" s="181">
        <v>286.31909999999999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267</v>
      </c>
      <c r="C34" s="434"/>
      <c r="D34" s="435"/>
      <c r="F34" s="116">
        <v>1</v>
      </c>
      <c r="G34" s="29">
        <v>1</v>
      </c>
      <c r="H34" s="159" t="s">
        <v>268</v>
      </c>
      <c r="I34" s="244">
        <f>F34*H34</f>
        <v>106113.35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269</v>
      </c>
      <c r="C36" s="434"/>
      <c r="D36" s="435"/>
      <c r="F36" s="116">
        <v>6</v>
      </c>
      <c r="G36" s="29">
        <v>1</v>
      </c>
      <c r="H36" s="159" t="s">
        <v>270</v>
      </c>
      <c r="I36" s="244">
        <f>F36*H36</f>
        <v>600000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271</v>
      </c>
      <c r="C38" s="434"/>
      <c r="D38" s="435"/>
      <c r="F38" s="116">
        <v>3</v>
      </c>
      <c r="G38" s="29">
        <v>1</v>
      </c>
      <c r="H38" s="159" t="s">
        <v>270</v>
      </c>
      <c r="I38" s="244">
        <f>F38*H38</f>
        <v>300000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392</v>
      </c>
      <c r="C40" s="434"/>
      <c r="D40" s="435"/>
      <c r="F40" s="116">
        <v>2</v>
      </c>
      <c r="G40" s="29">
        <v>1</v>
      </c>
      <c r="H40" s="159" t="s">
        <v>270</v>
      </c>
      <c r="I40" s="244">
        <f>F40*H40</f>
        <v>200000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337</v>
      </c>
      <c r="C42" s="434"/>
      <c r="D42" s="435"/>
      <c r="F42" s="116">
        <v>2</v>
      </c>
      <c r="G42" s="29">
        <v>1</v>
      </c>
      <c r="H42" s="159" t="s">
        <v>270</v>
      </c>
      <c r="I42" s="244">
        <f>F42*H42</f>
        <v>200000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393</v>
      </c>
      <c r="C44" s="434"/>
      <c r="D44" s="435"/>
      <c r="F44" s="116">
        <v>10</v>
      </c>
      <c r="G44" s="29">
        <v>1</v>
      </c>
      <c r="H44" s="159" t="s">
        <v>268</v>
      </c>
      <c r="I44" s="244">
        <f>F44*H44</f>
        <v>1061133.5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394</v>
      </c>
      <c r="C46" s="434"/>
      <c r="D46" s="435"/>
      <c r="F46" s="116">
        <v>1</v>
      </c>
      <c r="G46" s="29">
        <v>1</v>
      </c>
      <c r="H46" s="159" t="s">
        <v>268</v>
      </c>
      <c r="I46" s="244">
        <f>F46*H46</f>
        <v>106113.35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395</v>
      </c>
      <c r="C48" s="434"/>
      <c r="D48" s="435"/>
      <c r="F48" s="116">
        <v>2</v>
      </c>
      <c r="G48" s="29">
        <v>1</v>
      </c>
      <c r="H48" s="159" t="s">
        <v>270</v>
      </c>
      <c r="I48" s="244">
        <f>F48*H48</f>
        <v>200000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277</v>
      </c>
      <c r="C50" s="434"/>
      <c r="D50" s="435"/>
      <c r="F50" s="116">
        <v>1</v>
      </c>
      <c r="G50" s="29">
        <v>0</v>
      </c>
      <c r="H50" s="159" t="s">
        <v>270</v>
      </c>
      <c r="I50" s="244">
        <f>F50*H50</f>
        <v>100000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278</v>
      </c>
      <c r="C52" s="434"/>
      <c r="D52" s="435"/>
      <c r="F52" s="116">
        <v>22</v>
      </c>
      <c r="G52" s="29">
        <v>1</v>
      </c>
      <c r="H52" s="159" t="s">
        <v>270</v>
      </c>
      <c r="I52" s="244">
        <f>F52*H52</f>
        <v>2200000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1018340.05</v>
      </c>
      <c r="I54" s="161">
        <f>I34+I36+I38+I40+I42+I44+I46+I48+I50+I52</f>
        <v>5073360.2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101467.2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279</v>
      </c>
      <c r="G60" s="229" t="s">
        <v>37</v>
      </c>
      <c r="H60" s="231" t="s">
        <v>280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280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281</v>
      </c>
      <c r="H64" s="234" t="s">
        <v>217</v>
      </c>
      <c r="I64" s="203" t="s">
        <v>280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282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283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285</v>
      </c>
      <c r="E78" s="237" t="s">
        <v>39</v>
      </c>
      <c r="F78" s="195"/>
      <c r="G78" s="236" t="s">
        <v>221</v>
      </c>
      <c r="H78" s="207" t="s">
        <v>286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287</v>
      </c>
      <c r="E80" s="237" t="s">
        <v>39</v>
      </c>
      <c r="G80" s="233" t="s">
        <v>223</v>
      </c>
      <c r="H80" s="269" t="s">
        <v>281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289</v>
      </c>
      <c r="K96" s="250">
        <v>295.30619999999999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290</v>
      </c>
      <c r="K98" s="250">
        <v>0.1323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291</v>
      </c>
      <c r="H102" s="221" t="s">
        <v>26</v>
      </c>
      <c r="I102" s="247" t="s">
        <v>292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293</v>
      </c>
      <c r="J104" s="247">
        <v>3.9999999999963599E-2</v>
      </c>
      <c r="K104" s="250">
        <v>4.0599999999999997E-2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293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294</v>
      </c>
      <c r="K116" s="251">
        <v>1.3566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7.8100000000000003E-2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390</v>
      </c>
      <c r="D133" s="139"/>
      <c r="E133" s="140"/>
      <c r="F133" s="140" t="s">
        <v>245</v>
      </c>
      <c r="G133" s="138" t="s">
        <v>391</v>
      </c>
      <c r="H133" s="141"/>
      <c r="I133" s="140"/>
      <c r="J133" s="140" t="s">
        <v>246</v>
      </c>
      <c r="K133" s="182">
        <v>286.31909999999999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266</v>
      </c>
      <c r="F148" s="130" t="s">
        <v>300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208</v>
      </c>
      <c r="F150" s="114" t="s">
        <v>301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209</v>
      </c>
      <c r="F152" s="114" t="s">
        <v>302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5.4000000000000003E-3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303</v>
      </c>
      <c r="E157" s="204"/>
      <c r="F157" s="258" t="s">
        <v>304</v>
      </c>
      <c r="G157" s="131" t="s">
        <v>305</v>
      </c>
      <c r="H157" s="206" t="s">
        <v>266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307</v>
      </c>
      <c r="F160" s="261" t="s">
        <v>308</v>
      </c>
      <c r="G160" s="131" t="s">
        <v>305</v>
      </c>
      <c r="H160" s="206" t="s">
        <v>266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307</v>
      </c>
      <c r="F163" s="261" t="s">
        <v>308</v>
      </c>
      <c r="G163" s="131" t="s">
        <v>305</v>
      </c>
      <c r="H163" s="206" t="s">
        <v>266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5.7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162.851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5056.4798000000001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5980.34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130.97999999999999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63.982999999999997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14.6669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4785.9291000000003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307</v>
      </c>
      <c r="E211" s="204"/>
      <c r="F211" s="258" t="s">
        <v>308</v>
      </c>
      <c r="G211" s="131" t="s">
        <v>316</v>
      </c>
      <c r="H211" s="206" t="s">
        <v>266</v>
      </c>
      <c r="K211" s="250">
        <v>750.50300000000004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425.47719999999998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319</v>
      </c>
      <c r="K248" s="250">
        <v>152.38980000000001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18332.563999999998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18697.563999999998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79.934799999999996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390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391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396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2018-07-15T00:05:57Z</dcterms:modified>
</cp:coreProperties>
</file>