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TABULADOR TSU" sheetId="1" r:id="rId1"/>
    <sheet name="PROXY" sheetId="2" r:id="rId2"/>
  </sheets>
  <calcPr calcId="125725"/>
</workbook>
</file>

<file path=xl/calcChain.xml><?xml version="1.0" encoding="utf-8"?>
<calcChain xmlns="http://schemas.openxmlformats.org/spreadsheetml/2006/main">
  <c r="B3" i="1"/>
  <c r="G45"/>
  <c r="G44"/>
  <c r="G42"/>
  <c r="G43"/>
  <c r="F45"/>
  <c r="F44"/>
  <c r="F43"/>
  <c r="F42"/>
  <c r="D8"/>
  <c r="E8"/>
  <c r="F8"/>
  <c r="G8"/>
  <c r="H8"/>
  <c r="I8"/>
  <c r="D9"/>
  <c r="E9"/>
  <c r="F9"/>
  <c r="G9"/>
  <c r="H9"/>
  <c r="I9"/>
  <c r="D10"/>
  <c r="E10"/>
  <c r="F10"/>
  <c r="G10"/>
  <c r="H10"/>
  <c r="I10"/>
  <c r="D11"/>
  <c r="E11"/>
  <c r="F11"/>
  <c r="G11"/>
  <c r="H11"/>
  <c r="I11"/>
  <c r="D12"/>
  <c r="E12"/>
  <c r="F12"/>
  <c r="G12"/>
  <c r="H12"/>
  <c r="I12"/>
  <c r="D13"/>
  <c r="E13"/>
  <c r="F13"/>
  <c r="G13"/>
  <c r="H13"/>
  <c r="I13"/>
  <c r="D14"/>
  <c r="E14"/>
  <c r="F14"/>
  <c r="G14"/>
  <c r="H14"/>
  <c r="I14"/>
  <c r="D15"/>
  <c r="E15"/>
  <c r="F15"/>
  <c r="G15"/>
  <c r="H15"/>
  <c r="I15"/>
  <c r="D16"/>
  <c r="E16"/>
  <c r="F16"/>
  <c r="G16"/>
  <c r="H16"/>
  <c r="I16"/>
  <c r="D17"/>
  <c r="E17"/>
  <c r="F17"/>
  <c r="G17"/>
  <c r="H17"/>
  <c r="I17"/>
  <c r="D18"/>
  <c r="E18"/>
  <c r="F18"/>
  <c r="G18"/>
  <c r="H18"/>
  <c r="I18"/>
  <c r="D19"/>
  <c r="E19"/>
  <c r="F19"/>
  <c r="G19"/>
  <c r="H19"/>
  <c r="I19"/>
  <c r="D20"/>
  <c r="E20"/>
  <c r="F20"/>
  <c r="G20"/>
  <c r="H20"/>
  <c r="I20"/>
  <c r="D21"/>
  <c r="E21"/>
  <c r="F21"/>
  <c r="G21"/>
  <c r="H21"/>
  <c r="I21"/>
  <c r="D22"/>
  <c r="E22"/>
  <c r="F22"/>
  <c r="G22"/>
  <c r="H22"/>
  <c r="I22"/>
  <c r="D23"/>
  <c r="E23"/>
  <c r="F23"/>
  <c r="G23"/>
  <c r="H23"/>
  <c r="I23"/>
  <c r="D24"/>
  <c r="E24"/>
  <c r="F24"/>
  <c r="G24"/>
  <c r="H24"/>
  <c r="I24"/>
  <c r="D25"/>
  <c r="E25"/>
  <c r="F25"/>
  <c r="G25"/>
  <c r="H25"/>
  <c r="I25"/>
  <c r="D26"/>
  <c r="E26"/>
  <c r="F26"/>
  <c r="G26"/>
  <c r="H26"/>
  <c r="I26"/>
  <c r="D27"/>
  <c r="E27"/>
  <c r="F27"/>
  <c r="G27"/>
  <c r="H27"/>
  <c r="I27"/>
  <c r="D28"/>
  <c r="E28"/>
  <c r="F28"/>
  <c r="G28"/>
  <c r="H28"/>
  <c r="I28"/>
  <c r="D29"/>
  <c r="E29"/>
  <c r="F29"/>
  <c r="G29"/>
  <c r="H29"/>
  <c r="I29"/>
  <c r="D30"/>
  <c r="E30"/>
  <c r="F30"/>
  <c r="G30"/>
  <c r="H30"/>
  <c r="I30"/>
  <c r="D31"/>
  <c r="E31"/>
  <c r="F31"/>
  <c r="G31"/>
  <c r="H31"/>
  <c r="I31"/>
  <c r="D32"/>
  <c r="E32"/>
  <c r="F32"/>
  <c r="G32"/>
  <c r="H32"/>
  <c r="I32"/>
  <c r="D33"/>
  <c r="E33"/>
  <c r="F33"/>
  <c r="G33"/>
  <c r="H33"/>
  <c r="I33"/>
  <c r="D34"/>
  <c r="E34"/>
  <c r="F34"/>
  <c r="G34"/>
  <c r="H34"/>
  <c r="I34"/>
  <c r="D35"/>
  <c r="E35"/>
  <c r="F35"/>
  <c r="G35"/>
  <c r="H35"/>
  <c r="I35"/>
  <c r="D36"/>
  <c r="E36"/>
  <c r="F36"/>
  <c r="G36"/>
  <c r="H36"/>
  <c r="I36"/>
  <c r="D37"/>
  <c r="E37"/>
  <c r="F37"/>
  <c r="G37"/>
  <c r="H37"/>
  <c r="I37"/>
  <c r="D38"/>
  <c r="E38"/>
  <c r="F38"/>
  <c r="G38"/>
  <c r="H38"/>
  <c r="I38"/>
  <c r="B4"/>
  <c r="A32" i="2"/>
  <c r="A31"/>
  <c r="A30"/>
  <c r="A29"/>
  <c r="A28"/>
  <c r="A27"/>
  <c r="A26"/>
  <c r="A25"/>
  <c r="A24"/>
  <c r="A23"/>
  <c r="A22"/>
  <c r="A5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4"/>
  <c r="A3"/>
</calcChain>
</file>

<file path=xl/sharedStrings.xml><?xml version="1.0" encoding="utf-8"?>
<sst xmlns="http://schemas.openxmlformats.org/spreadsheetml/2006/main" count="92" uniqueCount="72">
  <si>
    <t>COLEGIO DE INGENIEROS DE VENEZUELA</t>
  </si>
  <si>
    <t>DEPARTAMENTO DE ANÁLISIS Y COSTOS</t>
  </si>
  <si>
    <t>EXPERIENCIA PROFESIONAL (AÑOS)</t>
  </si>
  <si>
    <t>NIVEL PROFESIONAL</t>
  </si>
  <si>
    <t>0 A 1</t>
  </si>
  <si>
    <t>TS-1</t>
  </si>
  <si>
    <t>1 A 2</t>
  </si>
  <si>
    <t>2 A 3</t>
  </si>
  <si>
    <t>TS-2</t>
  </si>
  <si>
    <t>3 A 4</t>
  </si>
  <si>
    <t xml:space="preserve">4 A 5 </t>
  </si>
  <si>
    <t xml:space="preserve">5 A 6 </t>
  </si>
  <si>
    <t>TS-3</t>
  </si>
  <si>
    <t xml:space="preserve">6 A 7 </t>
  </si>
  <si>
    <t xml:space="preserve">7 A 8 </t>
  </si>
  <si>
    <t>TS-4</t>
  </si>
  <si>
    <t>8 A 9</t>
  </si>
  <si>
    <t xml:space="preserve">9 A 10 </t>
  </si>
  <si>
    <t>TS-5</t>
  </si>
  <si>
    <t>10 A 11</t>
  </si>
  <si>
    <t>11 A 12</t>
  </si>
  <si>
    <t>TS-6</t>
  </si>
  <si>
    <t>12 A 13</t>
  </si>
  <si>
    <t>13 A 14</t>
  </si>
  <si>
    <t>TS-7</t>
  </si>
  <si>
    <t>14 A 15</t>
  </si>
  <si>
    <t>15 A 16</t>
  </si>
  <si>
    <t>TS-8</t>
  </si>
  <si>
    <t>16 A 17</t>
  </si>
  <si>
    <t>17 A 18</t>
  </si>
  <si>
    <t>18 A 19</t>
  </si>
  <si>
    <t>TS-9</t>
  </si>
  <si>
    <t xml:space="preserve">19 A 20 </t>
  </si>
  <si>
    <t>20 A 21</t>
  </si>
  <si>
    <t>TS-9-A</t>
  </si>
  <si>
    <t>21 A 22</t>
  </si>
  <si>
    <t>22 A 23</t>
  </si>
  <si>
    <t>23 A 24</t>
  </si>
  <si>
    <t>24 A 25</t>
  </si>
  <si>
    <t>25 A 26</t>
  </si>
  <si>
    <t>TS-10</t>
  </si>
  <si>
    <t>26 A 27</t>
  </si>
  <si>
    <t>27 A 28</t>
  </si>
  <si>
    <t>28 A 29</t>
  </si>
  <si>
    <t>29 A 30</t>
  </si>
  <si>
    <t>&gt; 30</t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</si>
  <si>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(Incluye CT)</t>
    </r>
  </si>
  <si>
    <r>
      <t xml:space="preserve">FCAS </t>
    </r>
    <r>
      <rPr>
        <b/>
        <u/>
        <sz val="9"/>
        <rFont val="Arial Narrow"/>
        <family val="2"/>
      </rPr>
      <t>Promedio</t>
    </r>
    <r>
      <rPr>
        <b/>
        <sz val="9"/>
        <rFont val="Arial Narrow"/>
        <family val="2"/>
      </rPr>
      <t xml:space="preserve"> (No Incluye CT)</t>
    </r>
  </si>
  <si>
    <t xml:space="preserve">    CT = Cesta Tickect</t>
  </si>
  <si>
    <t>PROFESIONALES C.I.V.</t>
  </si>
  <si>
    <t>TÉCNICOS SUPERIORES UNIVERSITARIOS Y TOPÓGRAFOS</t>
  </si>
  <si>
    <t>AISTENTES DE PROFESIONALES / TÉCNICO MEDIO</t>
  </si>
  <si>
    <t>DIBUJANTES AVANZADOS / ANALISTA DE PRECIOS</t>
  </si>
  <si>
    <t>INDEX</t>
  </si>
  <si>
    <t>B</t>
  </si>
  <si>
    <t>C</t>
  </si>
  <si>
    <t>FECHA</t>
  </si>
  <si>
    <t>TSUM</t>
  </si>
  <si>
    <t>TSUD</t>
  </si>
  <si>
    <t>ASIM</t>
  </si>
  <si>
    <t>ASID</t>
  </si>
  <si>
    <t>DIBM</t>
  </si>
  <si>
    <t>DIBD</t>
  </si>
  <si>
    <t>FCAS+B</t>
  </si>
  <si>
    <t>FCAS-B</t>
  </si>
  <si>
    <t>TABULADOR DE SALARIOS PARA TÉCNICOS</t>
  </si>
  <si>
    <t>TECNICO SUPERIOR UNIVERSITARIO Y TOPÓGRAFO BsS./mes</t>
  </si>
  <si>
    <t>TECNICO SUPERIOR UNIVERSITARIO Y TOPÓGRAFO BsS./dia</t>
  </si>
  <si>
    <t>ASISTENTE DE PROFESIONALES TÉCNICO MEDIO BsS./mes</t>
  </si>
  <si>
    <t>ASISTENTE DE PROFESIONALES TÉCNICO MEDIO BsS./dia</t>
  </si>
  <si>
    <t>DIBUJANTES AVANZADOS  Y ANALISTA DE PRECIOS BsS./mes</t>
  </si>
  <si>
    <t>DIBUJANTES AVANZADOS  Y ANALISTA DE PRECIOS BsS./dia</t>
  </si>
</sst>
</file>

<file path=xl/styles.xml><?xml version="1.0" encoding="utf-8"?>
<styleSheet xmlns="http://schemas.openxmlformats.org/spreadsheetml/2006/main">
  <numFmts count="2">
    <numFmt numFmtId="164" formatCode="dd/mm/yyyy;@"/>
    <numFmt numFmtId="165" formatCode="[$-200A]d&quot; de &quot;mmmm&quot; de &quot;yyyy;@"/>
  </numFmts>
  <fonts count="15">
    <font>
      <sz val="11"/>
      <color theme="1"/>
      <name val="Calibri"/>
      <family val="2"/>
      <scheme val="minor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9"/>
      <name val="Arial Narrow"/>
      <family val="2"/>
    </font>
    <font>
      <b/>
      <u/>
      <sz val="9"/>
      <name val="Arial Narrow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53">
    <xf numFmtId="0" fontId="0" fillId="0" borderId="0" xfId="0"/>
    <xf numFmtId="0" fontId="6" fillId="0" borderId="1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7" fillId="0" borderId="2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/>
    </xf>
    <xf numFmtId="0" fontId="6" fillId="0" borderId="3" xfId="0" applyFont="1" applyBorder="1" applyAlignment="1">
      <alignment horizontal="center" vertical="distributed"/>
    </xf>
    <xf numFmtId="0" fontId="8" fillId="0" borderId="4" xfId="0" applyFont="1" applyBorder="1" applyAlignment="1">
      <alignment horizontal="center" vertical="distributed"/>
    </xf>
    <xf numFmtId="0" fontId="8" fillId="0" borderId="5" xfId="0" applyFont="1" applyBorder="1" applyAlignment="1">
      <alignment horizontal="center" vertical="distributed"/>
    </xf>
    <xf numFmtId="4" fontId="8" fillId="0" borderId="6" xfId="0" applyNumberFormat="1" applyFont="1" applyBorder="1" applyAlignment="1">
      <alignment horizontal="center"/>
    </xf>
    <xf numFmtId="4" fontId="5" fillId="0" borderId="6" xfId="0" applyNumberFormat="1" applyFont="1" applyBorder="1" applyAlignment="1">
      <alignment horizontal="center"/>
    </xf>
    <xf numFmtId="4" fontId="9" fillId="0" borderId="6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distributed"/>
    </xf>
    <xf numFmtId="0" fontId="8" fillId="0" borderId="9" xfId="0" applyFont="1" applyBorder="1" applyAlignment="1">
      <alignment horizontal="center" vertical="distributed"/>
    </xf>
    <xf numFmtId="4" fontId="8" fillId="0" borderId="10" xfId="0" applyNumberFormat="1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4" fontId="9" fillId="0" borderId="10" xfId="0" applyNumberFormat="1" applyFont="1" applyFill="1" applyBorder="1" applyAlignment="1">
      <alignment horizontal="center"/>
    </xf>
    <xf numFmtId="4" fontId="9" fillId="0" borderId="11" xfId="0" applyNumberFormat="1" applyFont="1" applyFill="1" applyBorder="1" applyAlignment="1">
      <alignment horizontal="center"/>
    </xf>
    <xf numFmtId="4" fontId="5" fillId="0" borderId="10" xfId="0" applyNumberFormat="1" applyFont="1" applyFill="1" applyBorder="1" applyAlignment="1">
      <alignment horizontal="center"/>
    </xf>
    <xf numFmtId="4" fontId="8" fillId="0" borderId="11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 vertical="distributed"/>
    </xf>
    <xf numFmtId="0" fontId="9" fillId="0" borderId="9" xfId="0" applyFont="1" applyBorder="1" applyAlignment="1">
      <alignment horizontal="center" vertical="distributed"/>
    </xf>
    <xf numFmtId="4" fontId="9" fillId="0" borderId="10" xfId="0" applyNumberFormat="1" applyFont="1" applyBorder="1" applyAlignment="1">
      <alignment horizontal="center"/>
    </xf>
    <xf numFmtId="0" fontId="9" fillId="0" borderId="12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4" fontId="9" fillId="0" borderId="14" xfId="0" applyNumberFormat="1" applyFont="1" applyBorder="1" applyAlignment="1">
      <alignment horizontal="center"/>
    </xf>
    <xf numFmtId="4" fontId="9" fillId="0" borderId="15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ill="1"/>
    <xf numFmtId="0" fontId="1" fillId="0" borderId="0" xfId="0" applyFont="1" applyBorder="1" applyAlignment="1">
      <alignment horizontal="right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0" fontId="5" fillId="0" borderId="16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10" fontId="5" fillId="0" borderId="10" xfId="0" applyNumberFormat="1" applyFont="1" applyBorder="1" applyAlignment="1">
      <alignment horizontal="center"/>
    </xf>
    <xf numFmtId="4" fontId="9" fillId="0" borderId="7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/>
    <xf numFmtId="0" fontId="13" fillId="0" borderId="0" xfId="0" applyFont="1" applyAlignment="1"/>
    <xf numFmtId="165" fontId="3" fillId="0" borderId="0" xfId="0" applyNumberFormat="1" applyFont="1" applyAlignment="1"/>
    <xf numFmtId="0" fontId="14" fillId="2" borderId="0" xfId="0" applyFont="1" applyFill="1" applyAlignment="1">
      <alignment horizontal="center" vertical="distributed"/>
    </xf>
    <xf numFmtId="49" fontId="10" fillId="3" borderId="10" xfId="0" applyNumberFormat="1" applyFont="1" applyFill="1" applyBorder="1" applyAlignment="1">
      <alignment horizontal="center" wrapText="1"/>
    </xf>
    <xf numFmtId="0" fontId="0" fillId="3" borderId="10" xfId="0" applyFill="1" applyBorder="1" applyAlignment="1">
      <alignment horizontal="center" wrapText="1"/>
    </xf>
    <xf numFmtId="49" fontId="10" fillId="4" borderId="10" xfId="0" applyNumberFormat="1" applyFont="1" applyFill="1" applyBorder="1" applyAlignment="1">
      <alignment horizontal="center" wrapText="1"/>
    </xf>
    <xf numFmtId="0" fontId="0" fillId="4" borderId="10" xfId="0" applyFill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165" fontId="3" fillId="0" borderId="0" xfId="0" applyNumberFormat="1" applyFont="1" applyAlignment="1">
      <alignment horizontal="center"/>
    </xf>
  </cellXfs>
  <cellStyles count="5">
    <cellStyle name="Normal" xfId="0" builtinId="0"/>
    <cellStyle name="Normal 2 2" xfId="1"/>
    <cellStyle name="Normal 2 3" xfId="2"/>
    <cellStyle name="Normal 2 4" xfId="3"/>
    <cellStyle name="Normal 2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5"/>
  <sheetViews>
    <sheetView showGridLines="0" tabSelected="1" zoomScaleNormal="100" workbookViewId="0">
      <selection activeCell="B4" sqref="B4:I4"/>
    </sheetView>
  </sheetViews>
  <sheetFormatPr baseColWidth="10" defaultRowHeight="15"/>
  <cols>
    <col min="1" max="1" width="3" customWidth="1"/>
    <col min="2" max="2" width="10.42578125" customWidth="1"/>
    <col min="3" max="3" width="10" customWidth="1"/>
    <col min="4" max="4" width="11.42578125" customWidth="1"/>
    <col min="5" max="5" width="11.140625" customWidth="1"/>
    <col min="6" max="6" width="12.140625" customWidth="1"/>
    <col min="7" max="7" width="11.85546875" customWidth="1"/>
    <col min="8" max="8" width="11" customWidth="1"/>
    <col min="9" max="9" width="10.140625" customWidth="1"/>
    <col min="10" max="12" width="10" customWidth="1"/>
  </cols>
  <sheetData>
    <row r="1" spans="2:10" ht="24" customHeight="1">
      <c r="B1" s="49" t="s">
        <v>0</v>
      </c>
      <c r="C1" s="49"/>
      <c r="D1" s="49"/>
      <c r="E1" s="49"/>
      <c r="F1" s="49"/>
      <c r="G1" s="49"/>
      <c r="H1" s="49"/>
      <c r="I1" s="49"/>
      <c r="J1" s="41"/>
    </row>
    <row r="2" spans="2:10" ht="12" customHeight="1">
      <c r="B2" s="50" t="s">
        <v>1</v>
      </c>
      <c r="C2" s="50"/>
      <c r="D2" s="50"/>
      <c r="E2" s="50"/>
      <c r="F2" s="50"/>
      <c r="G2" s="50"/>
      <c r="H2" s="50"/>
      <c r="I2" s="50"/>
      <c r="J2" s="41"/>
    </row>
    <row r="3" spans="2:10" ht="14.25" customHeight="1">
      <c r="B3" s="51" t="str">
        <f>"TABULADOR DE TÉCNICOS PUBLICADO EL "&amp;TEXT(PROXY!J2,"DD/MM/YYYY")</f>
        <v>TABULADOR DE TÉCNICOS PUBLICADO EL 01/06/2019</v>
      </c>
      <c r="C3" s="51"/>
      <c r="D3" s="51"/>
      <c r="E3" s="51"/>
      <c r="F3" s="51"/>
      <c r="G3" s="51"/>
      <c r="H3" s="51"/>
      <c r="I3" s="51"/>
      <c r="J3" s="42"/>
    </row>
    <row r="4" spans="2:10" ht="14.25" customHeight="1">
      <c r="B4" s="52">
        <f>PROXY!J2</f>
        <v>43617</v>
      </c>
      <c r="C4" s="52"/>
      <c r="D4" s="52"/>
      <c r="E4" s="52"/>
      <c r="F4" s="52"/>
      <c r="G4" s="52"/>
      <c r="H4" s="52"/>
      <c r="I4" s="52"/>
      <c r="J4" s="43"/>
    </row>
    <row r="5" spans="2:10" ht="21.75" customHeight="1">
      <c r="B5" s="44" t="s">
        <v>65</v>
      </c>
      <c r="C5" s="44"/>
      <c r="D5" s="44"/>
      <c r="E5" s="44"/>
      <c r="F5" s="44"/>
      <c r="G5" s="44"/>
      <c r="H5" s="44"/>
      <c r="I5" s="44"/>
    </row>
    <row r="6" spans="2:10" ht="6" customHeight="1" thickBot="1"/>
    <row r="7" spans="2:10" ht="77.25" thickBot="1">
      <c r="B7" s="1" t="s">
        <v>2</v>
      </c>
      <c r="C7" s="2" t="s">
        <v>3</v>
      </c>
      <c r="D7" s="3" t="s">
        <v>66</v>
      </c>
      <c r="E7" s="4" t="s">
        <v>67</v>
      </c>
      <c r="F7" s="3" t="s">
        <v>68</v>
      </c>
      <c r="G7" s="4" t="s">
        <v>69</v>
      </c>
      <c r="H7" s="3" t="s">
        <v>70</v>
      </c>
      <c r="I7" s="5" t="s">
        <v>71</v>
      </c>
    </row>
    <row r="8" spans="2:10" ht="12.75" customHeight="1">
      <c r="B8" s="6" t="s">
        <v>4</v>
      </c>
      <c r="C8" s="7" t="s">
        <v>5</v>
      </c>
      <c r="D8" s="8">
        <f>PROXY!D2</f>
        <v>307125</v>
      </c>
      <c r="E8" s="8">
        <f>PROXY!E2</f>
        <v>10237.5</v>
      </c>
      <c r="F8" s="9">
        <f>PROXY!F2</f>
        <v>242190</v>
      </c>
      <c r="G8" s="8">
        <f>PROXY!G2</f>
        <v>8073</v>
      </c>
      <c r="H8" s="10">
        <f>PROXY!H2</f>
        <v>159120</v>
      </c>
      <c r="I8" s="34">
        <f>PROXY!I2</f>
        <v>5304</v>
      </c>
    </row>
    <row r="9" spans="2:10" ht="12.75" customHeight="1">
      <c r="B9" s="11" t="s">
        <v>6</v>
      </c>
      <c r="C9" s="12" t="s">
        <v>5</v>
      </c>
      <c r="D9" s="13">
        <f>PROXY!D3</f>
        <v>351000</v>
      </c>
      <c r="E9" s="13">
        <f>PROXY!E3</f>
        <v>11700</v>
      </c>
      <c r="F9" s="14">
        <f>PROXY!F3</f>
        <v>271440</v>
      </c>
      <c r="G9" s="13">
        <f>PROXY!G3</f>
        <v>9048</v>
      </c>
      <c r="H9" s="15">
        <f>PROXY!H3</f>
        <v>171435.79</v>
      </c>
      <c r="I9" s="16">
        <f>PROXY!I3</f>
        <v>5714.53</v>
      </c>
    </row>
    <row r="10" spans="2:10" ht="12.75" customHeight="1">
      <c r="B10" s="11" t="s">
        <v>7</v>
      </c>
      <c r="C10" s="12" t="s">
        <v>8</v>
      </c>
      <c r="D10" s="13">
        <f>PROXY!D4</f>
        <v>394875</v>
      </c>
      <c r="E10" s="13">
        <f>PROXY!E4</f>
        <v>13162.5</v>
      </c>
      <c r="F10" s="14">
        <f>PROXY!F4</f>
        <v>300690</v>
      </c>
      <c r="G10" s="13">
        <f>PROXY!G4</f>
        <v>10023</v>
      </c>
      <c r="H10" s="15">
        <f>PROXY!H4</f>
        <v>183751.58</v>
      </c>
      <c r="I10" s="16">
        <f>PROXY!I4</f>
        <v>6125.05</v>
      </c>
    </row>
    <row r="11" spans="2:10" ht="12.75" customHeight="1">
      <c r="B11" s="11" t="s">
        <v>9</v>
      </c>
      <c r="C11" s="12" t="s">
        <v>8</v>
      </c>
      <c r="D11" s="13">
        <f>PROXY!D5</f>
        <v>438750</v>
      </c>
      <c r="E11" s="13">
        <f>PROXY!E5</f>
        <v>14625</v>
      </c>
      <c r="F11" s="14">
        <f>PROXY!F5</f>
        <v>329940</v>
      </c>
      <c r="G11" s="13">
        <f>PROXY!G5</f>
        <v>10998</v>
      </c>
      <c r="H11" s="17">
        <f>PROXY!H5</f>
        <v>196067.37</v>
      </c>
      <c r="I11" s="18">
        <f>PROXY!I5</f>
        <v>6535.58</v>
      </c>
    </row>
    <row r="12" spans="2:10" ht="12.75" customHeight="1">
      <c r="B12" s="11" t="s">
        <v>10</v>
      </c>
      <c r="C12" s="12" t="s">
        <v>8</v>
      </c>
      <c r="D12" s="13">
        <f>PROXY!D6</f>
        <v>482625</v>
      </c>
      <c r="E12" s="13">
        <f>PROXY!E6</f>
        <v>16087.5</v>
      </c>
      <c r="F12" s="14">
        <f>PROXY!F6</f>
        <v>359190</v>
      </c>
      <c r="G12" s="13">
        <f>PROXY!G6</f>
        <v>11973</v>
      </c>
      <c r="H12" s="14">
        <f>PROXY!H6</f>
        <v>208383.16</v>
      </c>
      <c r="I12" s="18">
        <f>PROXY!I6</f>
        <v>6946.11</v>
      </c>
    </row>
    <row r="13" spans="2:10" ht="12.75" customHeight="1">
      <c r="B13" s="11" t="s">
        <v>11</v>
      </c>
      <c r="C13" s="12" t="s">
        <v>12</v>
      </c>
      <c r="D13" s="13">
        <f>PROXY!D7</f>
        <v>526500</v>
      </c>
      <c r="E13" s="13">
        <f>PROXY!E7</f>
        <v>17550</v>
      </c>
      <c r="F13" s="14">
        <f>PROXY!F7</f>
        <v>388440</v>
      </c>
      <c r="G13" s="13">
        <f>PROXY!G7</f>
        <v>12948</v>
      </c>
      <c r="H13" s="14">
        <f>PROXY!H7</f>
        <v>220698.95</v>
      </c>
      <c r="I13" s="18">
        <f>PROXY!I7</f>
        <v>7356.63</v>
      </c>
    </row>
    <row r="14" spans="2:10" ht="12.75" customHeight="1">
      <c r="B14" s="11" t="s">
        <v>13</v>
      </c>
      <c r="C14" s="12" t="s">
        <v>12</v>
      </c>
      <c r="D14" s="13">
        <f>PROXY!D8</f>
        <v>570375</v>
      </c>
      <c r="E14" s="13">
        <f>PROXY!E8</f>
        <v>19012.5</v>
      </c>
      <c r="F14" s="14">
        <f>PROXY!F8</f>
        <v>417690</v>
      </c>
      <c r="G14" s="13">
        <f>PROXY!G8</f>
        <v>13923</v>
      </c>
      <c r="H14" s="14">
        <f>PROXY!H8</f>
        <v>233014.74</v>
      </c>
      <c r="I14" s="18">
        <f>PROXY!I8</f>
        <v>7767.16</v>
      </c>
    </row>
    <row r="15" spans="2:10" ht="12.75" customHeight="1">
      <c r="B15" s="11" t="s">
        <v>14</v>
      </c>
      <c r="C15" s="12" t="s">
        <v>15</v>
      </c>
      <c r="D15" s="13">
        <f>PROXY!D9</f>
        <v>614250</v>
      </c>
      <c r="E15" s="13">
        <f>PROXY!E9</f>
        <v>20475</v>
      </c>
      <c r="F15" s="14">
        <f>PROXY!F9</f>
        <v>446940</v>
      </c>
      <c r="G15" s="13">
        <f>PROXY!G9</f>
        <v>14898</v>
      </c>
      <c r="H15" s="14">
        <f>PROXY!H9</f>
        <v>245330.53</v>
      </c>
      <c r="I15" s="18">
        <f>PROXY!I9</f>
        <v>8177.68</v>
      </c>
    </row>
    <row r="16" spans="2:10" ht="12.75" customHeight="1">
      <c r="B16" s="11" t="s">
        <v>16</v>
      </c>
      <c r="C16" s="12" t="s">
        <v>15</v>
      </c>
      <c r="D16" s="13">
        <f>PROXY!D10</f>
        <v>658125</v>
      </c>
      <c r="E16" s="13">
        <f>PROXY!E10</f>
        <v>21937.5</v>
      </c>
      <c r="F16" s="14">
        <f>PROXY!F10</f>
        <v>476190</v>
      </c>
      <c r="G16" s="13">
        <f>PROXY!G10</f>
        <v>15873</v>
      </c>
      <c r="H16" s="14">
        <f>PROXY!H10</f>
        <v>257646.32</v>
      </c>
      <c r="I16" s="18">
        <f>PROXY!I10</f>
        <v>8588.2099999999991</v>
      </c>
    </row>
    <row r="17" spans="2:9" ht="12.75" customHeight="1">
      <c r="B17" s="11" t="s">
        <v>17</v>
      </c>
      <c r="C17" s="12" t="s">
        <v>18</v>
      </c>
      <c r="D17" s="13">
        <f>PROXY!D11</f>
        <v>702000</v>
      </c>
      <c r="E17" s="13">
        <f>PROXY!E11</f>
        <v>23400</v>
      </c>
      <c r="F17" s="14">
        <f>PROXY!F11</f>
        <v>505440</v>
      </c>
      <c r="G17" s="13">
        <f>PROXY!G11</f>
        <v>16848</v>
      </c>
      <c r="H17" s="14">
        <f>PROXY!H11</f>
        <v>269962.11</v>
      </c>
      <c r="I17" s="18">
        <f>PROXY!I11</f>
        <v>8998.74</v>
      </c>
    </row>
    <row r="18" spans="2:9" ht="12.75" customHeight="1">
      <c r="B18" s="11" t="s">
        <v>19</v>
      </c>
      <c r="C18" s="12" t="s">
        <v>18</v>
      </c>
      <c r="D18" s="13">
        <f>PROXY!D12</f>
        <v>745875</v>
      </c>
      <c r="E18" s="13">
        <f>PROXY!E12</f>
        <v>24862.5</v>
      </c>
      <c r="F18" s="14">
        <f>PROXY!F12</f>
        <v>534690</v>
      </c>
      <c r="G18" s="13">
        <f>PROXY!G12</f>
        <v>17823</v>
      </c>
      <c r="H18" s="14">
        <f>PROXY!H12</f>
        <v>282277.89</v>
      </c>
      <c r="I18" s="18">
        <f>PROXY!I12</f>
        <v>9409.26</v>
      </c>
    </row>
    <row r="19" spans="2:9" ht="12.75" customHeight="1">
      <c r="B19" s="11" t="s">
        <v>20</v>
      </c>
      <c r="C19" s="12" t="s">
        <v>21</v>
      </c>
      <c r="D19" s="13">
        <f>PROXY!D13</f>
        <v>789750</v>
      </c>
      <c r="E19" s="13">
        <f>PROXY!E13</f>
        <v>26325</v>
      </c>
      <c r="F19" s="14">
        <f>PROXY!F13</f>
        <v>563940</v>
      </c>
      <c r="G19" s="13">
        <f>PROXY!G13</f>
        <v>18798</v>
      </c>
      <c r="H19" s="14">
        <f>PROXY!H13</f>
        <v>294593.68</v>
      </c>
      <c r="I19" s="18">
        <f>PROXY!I13</f>
        <v>9819.7900000000009</v>
      </c>
    </row>
    <row r="20" spans="2:9" ht="12.75" customHeight="1">
      <c r="B20" s="11" t="s">
        <v>22</v>
      </c>
      <c r="C20" s="12" t="s">
        <v>21</v>
      </c>
      <c r="D20" s="13">
        <f>PROXY!D14</f>
        <v>833625</v>
      </c>
      <c r="E20" s="13">
        <f>PROXY!E14</f>
        <v>27787.5</v>
      </c>
      <c r="F20" s="14">
        <f>PROXY!F14</f>
        <v>593190</v>
      </c>
      <c r="G20" s="13">
        <f>PROXY!G14</f>
        <v>19773</v>
      </c>
      <c r="H20" s="14">
        <f>PROXY!H14</f>
        <v>306909.46999999997</v>
      </c>
      <c r="I20" s="18">
        <f>PROXY!I14</f>
        <v>10230.32</v>
      </c>
    </row>
    <row r="21" spans="2:9" ht="12.75" customHeight="1">
      <c r="B21" s="11" t="s">
        <v>23</v>
      </c>
      <c r="C21" s="12" t="s">
        <v>24</v>
      </c>
      <c r="D21" s="13">
        <f>PROXY!D15</f>
        <v>877500</v>
      </c>
      <c r="E21" s="13">
        <f>PROXY!E15</f>
        <v>29250</v>
      </c>
      <c r="F21" s="14">
        <f>PROXY!F15</f>
        <v>622440</v>
      </c>
      <c r="G21" s="13">
        <f>PROXY!G15</f>
        <v>20748</v>
      </c>
      <c r="H21" s="14">
        <f>PROXY!H15</f>
        <v>319225.26</v>
      </c>
      <c r="I21" s="18">
        <f>PROXY!I15</f>
        <v>10640.84</v>
      </c>
    </row>
    <row r="22" spans="2:9" ht="12.75" customHeight="1">
      <c r="B22" s="11" t="s">
        <v>25</v>
      </c>
      <c r="C22" s="12" t="s">
        <v>24</v>
      </c>
      <c r="D22" s="13">
        <f>PROXY!D16</f>
        <v>921375</v>
      </c>
      <c r="E22" s="13">
        <f>PROXY!E16</f>
        <v>30712.5</v>
      </c>
      <c r="F22" s="14">
        <f>PROXY!F16</f>
        <v>651690</v>
      </c>
      <c r="G22" s="13">
        <f>PROXY!G16</f>
        <v>21723</v>
      </c>
      <c r="H22" s="14">
        <f>PROXY!H16</f>
        <v>331541.05</v>
      </c>
      <c r="I22" s="18">
        <f>PROXY!I16</f>
        <v>11051.37</v>
      </c>
    </row>
    <row r="23" spans="2:9" ht="12.75" customHeight="1">
      <c r="B23" s="11" t="s">
        <v>26</v>
      </c>
      <c r="C23" s="12" t="s">
        <v>27</v>
      </c>
      <c r="D23" s="13">
        <f>PROXY!D17</f>
        <v>965250</v>
      </c>
      <c r="E23" s="13">
        <f>PROXY!E17</f>
        <v>32175</v>
      </c>
      <c r="F23" s="14">
        <f>PROXY!F17</f>
        <v>680940</v>
      </c>
      <c r="G23" s="13">
        <f>PROXY!G17</f>
        <v>22698</v>
      </c>
      <c r="H23" s="14">
        <f>PROXY!H17</f>
        <v>343856.84</v>
      </c>
      <c r="I23" s="18">
        <f>PROXY!I17</f>
        <v>11461.89</v>
      </c>
    </row>
    <row r="24" spans="2:9" ht="12.75" customHeight="1">
      <c r="B24" s="11" t="s">
        <v>28</v>
      </c>
      <c r="C24" s="12" t="s">
        <v>27</v>
      </c>
      <c r="D24" s="13">
        <f>PROXY!D18</f>
        <v>1009125</v>
      </c>
      <c r="E24" s="13">
        <f>PROXY!E18</f>
        <v>33637.5</v>
      </c>
      <c r="F24" s="14">
        <f>PROXY!F18</f>
        <v>710190</v>
      </c>
      <c r="G24" s="13">
        <f>PROXY!G18</f>
        <v>23673</v>
      </c>
      <c r="H24" s="14">
        <f>PROXY!H18</f>
        <v>356172.63</v>
      </c>
      <c r="I24" s="18">
        <f>PROXY!I18</f>
        <v>11872.42</v>
      </c>
    </row>
    <row r="25" spans="2:9" ht="12.75" customHeight="1">
      <c r="B25" s="11" t="s">
        <v>29</v>
      </c>
      <c r="C25" s="12" t="s">
        <v>27</v>
      </c>
      <c r="D25" s="13">
        <f>PROXY!D19</f>
        <v>1053000</v>
      </c>
      <c r="E25" s="13">
        <f>PROXY!E19</f>
        <v>35100</v>
      </c>
      <c r="F25" s="14">
        <f>PROXY!F19</f>
        <v>739440</v>
      </c>
      <c r="G25" s="13">
        <f>PROXY!G19</f>
        <v>24648</v>
      </c>
      <c r="H25" s="14">
        <f>PROXY!H19</f>
        <v>368488.42</v>
      </c>
      <c r="I25" s="18">
        <f>PROXY!I19</f>
        <v>12282.95</v>
      </c>
    </row>
    <row r="26" spans="2:9" ht="12.75" customHeight="1">
      <c r="B26" s="11" t="s">
        <v>30</v>
      </c>
      <c r="C26" s="12" t="s">
        <v>31</v>
      </c>
      <c r="D26" s="13">
        <f>PROXY!D20</f>
        <v>1096875</v>
      </c>
      <c r="E26" s="13">
        <f>PROXY!E20</f>
        <v>36562.5</v>
      </c>
      <c r="F26" s="14">
        <f>PROXY!F20</f>
        <v>768690</v>
      </c>
      <c r="G26" s="13">
        <f>PROXY!G20</f>
        <v>25623</v>
      </c>
      <c r="H26" s="14">
        <f>PROXY!H20</f>
        <v>380804.21</v>
      </c>
      <c r="I26" s="18">
        <f>PROXY!I20</f>
        <v>12693.47</v>
      </c>
    </row>
    <row r="27" spans="2:9" ht="12.75" customHeight="1">
      <c r="B27" s="11" t="s">
        <v>32</v>
      </c>
      <c r="C27" s="12" t="s">
        <v>31</v>
      </c>
      <c r="D27" s="13">
        <f>PROXY!D21</f>
        <v>1140750</v>
      </c>
      <c r="E27" s="13">
        <f>PROXY!E21</f>
        <v>38025</v>
      </c>
      <c r="F27" s="14">
        <f>PROXY!F21</f>
        <v>797940</v>
      </c>
      <c r="G27" s="13">
        <f>PROXY!G21</f>
        <v>26598</v>
      </c>
      <c r="H27" s="14">
        <f>PROXY!H21</f>
        <v>393120</v>
      </c>
      <c r="I27" s="18">
        <f>PROXY!I21</f>
        <v>13104</v>
      </c>
    </row>
    <row r="28" spans="2:9" ht="12.75" customHeight="1">
      <c r="B28" s="19" t="s">
        <v>33</v>
      </c>
      <c r="C28" s="20" t="s">
        <v>34</v>
      </c>
      <c r="D28" s="21">
        <f>PROXY!D22</f>
        <v>1184625</v>
      </c>
      <c r="E28" s="21">
        <f>PROXY!E22</f>
        <v>39487.5</v>
      </c>
      <c r="F28" s="21">
        <f>PROXY!F22</f>
        <v>827190</v>
      </c>
      <c r="G28" s="21">
        <f>PROXY!G22</f>
        <v>27573</v>
      </c>
      <c r="H28" s="21">
        <f>PROXY!H22</f>
        <v>405435.79</v>
      </c>
      <c r="I28" s="16">
        <f>PROXY!I22</f>
        <v>13514.53</v>
      </c>
    </row>
    <row r="29" spans="2:9" ht="12.75" customHeight="1">
      <c r="B29" s="19" t="s">
        <v>35</v>
      </c>
      <c r="C29" s="20" t="s">
        <v>34</v>
      </c>
      <c r="D29" s="21">
        <f>PROXY!D23</f>
        <v>1228500</v>
      </c>
      <c r="E29" s="21">
        <f>PROXY!E23</f>
        <v>40950</v>
      </c>
      <c r="F29" s="21">
        <f>PROXY!F23</f>
        <v>856440</v>
      </c>
      <c r="G29" s="21">
        <f>PROXY!G23</f>
        <v>28548</v>
      </c>
      <c r="H29" s="21">
        <f>PROXY!H23</f>
        <v>417751.58</v>
      </c>
      <c r="I29" s="16">
        <f>PROXY!I23</f>
        <v>13925.05</v>
      </c>
    </row>
    <row r="30" spans="2:9" ht="12.75" customHeight="1">
      <c r="B30" s="19" t="s">
        <v>36</v>
      </c>
      <c r="C30" s="20" t="s">
        <v>34</v>
      </c>
      <c r="D30" s="21">
        <f>PROXY!D24</f>
        <v>1272375</v>
      </c>
      <c r="E30" s="21">
        <f>PROXY!E24</f>
        <v>42412.5</v>
      </c>
      <c r="F30" s="21">
        <f>PROXY!F24</f>
        <v>885690</v>
      </c>
      <c r="G30" s="21">
        <f>PROXY!G24</f>
        <v>29523</v>
      </c>
      <c r="H30" s="21">
        <f>PROXY!H24</f>
        <v>430067.37</v>
      </c>
      <c r="I30" s="16">
        <f>PROXY!I24</f>
        <v>14335.58</v>
      </c>
    </row>
    <row r="31" spans="2:9" ht="12.75" customHeight="1">
      <c r="B31" s="19" t="s">
        <v>37</v>
      </c>
      <c r="C31" s="20" t="s">
        <v>34</v>
      </c>
      <c r="D31" s="21">
        <f>PROXY!D25</f>
        <v>1316250</v>
      </c>
      <c r="E31" s="21">
        <f>PROXY!E25</f>
        <v>43875</v>
      </c>
      <c r="F31" s="21">
        <f>PROXY!F25</f>
        <v>914940</v>
      </c>
      <c r="G31" s="21">
        <f>PROXY!G25</f>
        <v>30498</v>
      </c>
      <c r="H31" s="21">
        <f>PROXY!H25</f>
        <v>442383.16</v>
      </c>
      <c r="I31" s="16">
        <f>PROXY!I25</f>
        <v>14746.11</v>
      </c>
    </row>
    <row r="32" spans="2:9" ht="12.75" customHeight="1">
      <c r="B32" s="19" t="s">
        <v>38</v>
      </c>
      <c r="C32" s="20" t="s">
        <v>34</v>
      </c>
      <c r="D32" s="21">
        <f>PROXY!D26</f>
        <v>1360125</v>
      </c>
      <c r="E32" s="21">
        <f>PROXY!E26</f>
        <v>45337.5</v>
      </c>
      <c r="F32" s="21">
        <f>PROXY!F26</f>
        <v>944190</v>
      </c>
      <c r="G32" s="21">
        <f>PROXY!G26</f>
        <v>31473</v>
      </c>
      <c r="H32" s="21">
        <f>PROXY!H26</f>
        <v>454698.95</v>
      </c>
      <c r="I32" s="16">
        <f>PROXY!I26</f>
        <v>15156.63</v>
      </c>
    </row>
    <row r="33" spans="2:9" ht="12.75" customHeight="1">
      <c r="B33" s="19" t="s">
        <v>39</v>
      </c>
      <c r="C33" s="20" t="s">
        <v>40</v>
      </c>
      <c r="D33" s="21">
        <f>PROXY!D27</f>
        <v>1404000</v>
      </c>
      <c r="E33" s="21">
        <f>PROXY!E27</f>
        <v>46800</v>
      </c>
      <c r="F33" s="21">
        <f>PROXY!F27</f>
        <v>973440</v>
      </c>
      <c r="G33" s="21">
        <f>PROXY!G27</f>
        <v>32448</v>
      </c>
      <c r="H33" s="21">
        <f>PROXY!H27</f>
        <v>467014.74</v>
      </c>
      <c r="I33" s="16">
        <f>PROXY!I27</f>
        <v>15567.16</v>
      </c>
    </row>
    <row r="34" spans="2:9" ht="12.75" customHeight="1">
      <c r="B34" s="19" t="s">
        <v>41</v>
      </c>
      <c r="C34" s="20" t="s">
        <v>40</v>
      </c>
      <c r="D34" s="21">
        <f>PROXY!D28</f>
        <v>1447875</v>
      </c>
      <c r="E34" s="21">
        <f>PROXY!E28</f>
        <v>48262.5</v>
      </c>
      <c r="F34" s="21">
        <f>PROXY!F28</f>
        <v>1002690</v>
      </c>
      <c r="G34" s="21">
        <f>PROXY!G28</f>
        <v>33423</v>
      </c>
      <c r="H34" s="21">
        <f>PROXY!H28</f>
        <v>479330.53</v>
      </c>
      <c r="I34" s="16">
        <f>PROXY!I28</f>
        <v>15977.68</v>
      </c>
    </row>
    <row r="35" spans="2:9" ht="12.75" customHeight="1">
      <c r="B35" s="19" t="s">
        <v>42</v>
      </c>
      <c r="C35" s="20" t="s">
        <v>40</v>
      </c>
      <c r="D35" s="21">
        <f>PROXY!D29</f>
        <v>1491750</v>
      </c>
      <c r="E35" s="21">
        <f>PROXY!E29</f>
        <v>49725</v>
      </c>
      <c r="F35" s="21">
        <f>PROXY!F29</f>
        <v>1031940</v>
      </c>
      <c r="G35" s="21">
        <f>PROXY!G29</f>
        <v>34398</v>
      </c>
      <c r="H35" s="21">
        <f>PROXY!H29</f>
        <v>491646.32</v>
      </c>
      <c r="I35" s="16">
        <f>PROXY!I29</f>
        <v>16388.21</v>
      </c>
    </row>
    <row r="36" spans="2:9" ht="12.75" customHeight="1">
      <c r="B36" s="19" t="s">
        <v>43</v>
      </c>
      <c r="C36" s="20" t="s">
        <v>40</v>
      </c>
      <c r="D36" s="21">
        <f>PROXY!D30</f>
        <v>1535625</v>
      </c>
      <c r="E36" s="21">
        <f>PROXY!E30</f>
        <v>51187.5</v>
      </c>
      <c r="F36" s="21">
        <f>PROXY!F30</f>
        <v>1061190</v>
      </c>
      <c r="G36" s="21">
        <f>PROXY!G30</f>
        <v>35373</v>
      </c>
      <c r="H36" s="21">
        <f>PROXY!H30</f>
        <v>503962.11</v>
      </c>
      <c r="I36" s="16">
        <f>PROXY!I30</f>
        <v>16798.740000000002</v>
      </c>
    </row>
    <row r="37" spans="2:9" ht="12.75" customHeight="1">
      <c r="B37" s="19" t="s">
        <v>44</v>
      </c>
      <c r="C37" s="20" t="s">
        <v>40</v>
      </c>
      <c r="D37" s="21">
        <f>PROXY!D31</f>
        <v>1579500</v>
      </c>
      <c r="E37" s="21">
        <f>PROXY!E31</f>
        <v>52650</v>
      </c>
      <c r="F37" s="21">
        <f>PROXY!F31</f>
        <v>1090440</v>
      </c>
      <c r="G37" s="21">
        <f>PROXY!G31</f>
        <v>36348</v>
      </c>
      <c r="H37" s="21">
        <f>PROXY!H31</f>
        <v>516277.89</v>
      </c>
      <c r="I37" s="16">
        <f>PROXY!I31</f>
        <v>17209.259999999998</v>
      </c>
    </row>
    <row r="38" spans="2:9" ht="12.75" customHeight="1" thickBot="1">
      <c r="B38" s="22" t="s">
        <v>45</v>
      </c>
      <c r="C38" s="23" t="s">
        <v>40</v>
      </c>
      <c r="D38" s="24">
        <f>PROXY!D32</f>
        <v>1623375</v>
      </c>
      <c r="E38" s="24">
        <f>PROXY!E32</f>
        <v>54112.5</v>
      </c>
      <c r="F38" s="24">
        <f>PROXY!F32</f>
        <v>1119690</v>
      </c>
      <c r="G38" s="24">
        <f>PROXY!G32</f>
        <v>37323</v>
      </c>
      <c r="H38" s="24">
        <f>PROXY!H32</f>
        <v>528593.68000000005</v>
      </c>
      <c r="I38" s="25">
        <f>PROXY!I32</f>
        <v>17619.79</v>
      </c>
    </row>
    <row r="39" spans="2:9">
      <c r="B39" s="26"/>
      <c r="C39" s="27"/>
      <c r="D39" s="27"/>
      <c r="E39" s="27"/>
      <c r="F39" s="27"/>
      <c r="G39" s="27"/>
      <c r="H39" s="27"/>
    </row>
    <row r="40" spans="2:9">
      <c r="B40" s="26"/>
      <c r="C40" s="27"/>
      <c r="E40" s="27"/>
      <c r="F40" s="45" t="s">
        <v>46</v>
      </c>
      <c r="G40" s="47" t="s">
        <v>47</v>
      </c>
      <c r="H40" s="27"/>
    </row>
    <row r="41" spans="2:9">
      <c r="E41" s="28"/>
      <c r="F41" s="46"/>
      <c r="G41" s="48"/>
      <c r="H41" s="29" t="s">
        <v>48</v>
      </c>
    </row>
    <row r="42" spans="2:9">
      <c r="E42" s="30" t="s">
        <v>49</v>
      </c>
      <c r="F42" s="31">
        <f>PROXY!K2</f>
        <v>2.4157000000000002</v>
      </c>
      <c r="G42" s="33">
        <f>PROXY!L2</f>
        <v>2.3847999999999998</v>
      </c>
      <c r="H42" s="32"/>
    </row>
    <row r="43" spans="2:9">
      <c r="E43" s="30" t="s">
        <v>50</v>
      </c>
      <c r="F43" s="33">
        <f>PROXY!K3</f>
        <v>2.4335</v>
      </c>
      <c r="G43" s="33">
        <f>PROXY!L3</f>
        <v>2.3847999999999998</v>
      </c>
      <c r="H43" s="32"/>
    </row>
    <row r="44" spans="2:9">
      <c r="E44" s="30" t="s">
        <v>51</v>
      </c>
      <c r="F44" s="33">
        <f>PROXY!K4</f>
        <v>2.4518</v>
      </c>
      <c r="G44" s="33">
        <f>PROXY!L4</f>
        <v>2.3847999999999998</v>
      </c>
    </row>
    <row r="45" spans="2:9">
      <c r="E45" s="30" t="s">
        <v>52</v>
      </c>
      <c r="F45" s="33">
        <f>PROXY!K5</f>
        <v>2.5087999999999999</v>
      </c>
      <c r="G45" s="33">
        <f>PROXY!L5</f>
        <v>2.3847999999999998</v>
      </c>
    </row>
  </sheetData>
  <mergeCells count="7">
    <mergeCell ref="B5:I5"/>
    <mergeCell ref="F40:F41"/>
    <mergeCell ref="G40:G41"/>
    <mergeCell ref="B1:I1"/>
    <mergeCell ref="B2:I2"/>
    <mergeCell ref="B3:I3"/>
    <mergeCell ref="B4:I4"/>
  </mergeCells>
  <pageMargins left="0.59055118110236227" right="0.23622047244094491" top="0.74803149606299213" bottom="0.74803149606299213" header="0.31496062992125984" footer="0.31496062992125984"/>
  <pageSetup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topLeftCell="C1" workbookViewId="0">
      <selection activeCell="J3" sqref="J3"/>
    </sheetView>
  </sheetViews>
  <sheetFormatPr baseColWidth="10" defaultRowHeight="15"/>
  <cols>
    <col min="1" max="1" width="11.42578125" style="36"/>
    <col min="4" max="9" width="11.42578125" style="37"/>
    <col min="10" max="10" width="11.42578125" style="38"/>
    <col min="11" max="12" width="11.42578125" style="40"/>
  </cols>
  <sheetData>
    <row r="1" spans="1:12" s="35" customFormat="1">
      <c r="A1" s="36" t="s">
        <v>53</v>
      </c>
      <c r="B1" s="35" t="s">
        <v>54</v>
      </c>
      <c r="C1" s="35" t="s">
        <v>55</v>
      </c>
      <c r="D1" s="37" t="s">
        <v>57</v>
      </c>
      <c r="E1" s="37" t="s">
        <v>58</v>
      </c>
      <c r="F1" s="37" t="s">
        <v>59</v>
      </c>
      <c r="G1" s="37" t="s">
        <v>60</v>
      </c>
      <c r="H1" s="37" t="s">
        <v>61</v>
      </c>
      <c r="I1" s="37" t="s">
        <v>62</v>
      </c>
      <c r="J1" s="38" t="s">
        <v>56</v>
      </c>
      <c r="K1" s="39" t="s">
        <v>63</v>
      </c>
      <c r="L1" s="39" t="s">
        <v>64</v>
      </c>
    </row>
    <row r="2" spans="1:12">
      <c r="A2" s="36">
        <v>2</v>
      </c>
      <c r="D2" s="37">
        <v>307125</v>
      </c>
      <c r="E2" s="37">
        <v>10237.5</v>
      </c>
      <c r="F2" s="37">
        <v>242190</v>
      </c>
      <c r="G2" s="37">
        <v>8073</v>
      </c>
      <c r="H2" s="37">
        <v>159120</v>
      </c>
      <c r="I2" s="37">
        <v>5304</v>
      </c>
      <c r="J2" s="38">
        <v>43617</v>
      </c>
      <c r="K2" s="40">
        <v>2.4157000000000002</v>
      </c>
      <c r="L2" s="40">
        <v>2.3847999999999998</v>
      </c>
    </row>
    <row r="3" spans="1:12">
      <c r="A3" s="36">
        <f>A2+1</f>
        <v>3</v>
      </c>
      <c r="D3" s="37">
        <v>351000</v>
      </c>
      <c r="E3" s="37">
        <v>11700</v>
      </c>
      <c r="F3" s="37">
        <v>271440</v>
      </c>
      <c r="G3" s="37">
        <v>9048</v>
      </c>
      <c r="H3" s="37">
        <v>171435.79</v>
      </c>
      <c r="I3" s="37">
        <v>5714.53</v>
      </c>
      <c r="K3" s="40">
        <v>2.4335</v>
      </c>
      <c r="L3" s="40">
        <v>2.3847999999999998</v>
      </c>
    </row>
    <row r="4" spans="1:12">
      <c r="A4" s="36">
        <f t="shared" ref="A4:A32" si="0">A3+1</f>
        <v>4</v>
      </c>
      <c r="D4" s="37">
        <v>394875</v>
      </c>
      <c r="E4" s="37">
        <v>13162.5</v>
      </c>
      <c r="F4" s="37">
        <v>300690</v>
      </c>
      <c r="G4" s="37">
        <v>10023</v>
      </c>
      <c r="H4" s="37">
        <v>183751.58</v>
      </c>
      <c r="I4" s="37">
        <v>6125.05</v>
      </c>
      <c r="K4" s="40">
        <v>2.4518</v>
      </c>
      <c r="L4" s="40">
        <v>2.3847999999999998</v>
      </c>
    </row>
    <row r="5" spans="1:12">
      <c r="A5" s="36">
        <f t="shared" si="0"/>
        <v>5</v>
      </c>
      <c r="D5" s="37">
        <v>438750</v>
      </c>
      <c r="E5" s="37">
        <v>14625</v>
      </c>
      <c r="F5" s="37">
        <v>329940</v>
      </c>
      <c r="G5" s="37">
        <v>10998</v>
      </c>
      <c r="H5" s="37">
        <v>196067.37</v>
      </c>
      <c r="I5" s="37">
        <v>6535.58</v>
      </c>
      <c r="K5" s="40">
        <v>2.5087999999999999</v>
      </c>
      <c r="L5" s="40">
        <v>2.3847999999999998</v>
      </c>
    </row>
    <row r="6" spans="1:12">
      <c r="A6" s="36">
        <f t="shared" si="0"/>
        <v>6</v>
      </c>
      <c r="D6" s="37">
        <v>482625</v>
      </c>
      <c r="E6" s="37">
        <v>16087.5</v>
      </c>
      <c r="F6" s="37">
        <v>359190</v>
      </c>
      <c r="G6" s="37">
        <v>11973</v>
      </c>
      <c r="H6" s="37">
        <v>208383.16</v>
      </c>
      <c r="I6" s="37">
        <v>6946.11</v>
      </c>
    </row>
    <row r="7" spans="1:12">
      <c r="A7" s="36">
        <f t="shared" si="0"/>
        <v>7</v>
      </c>
      <c r="D7" s="37">
        <v>526500</v>
      </c>
      <c r="E7" s="37">
        <v>17550</v>
      </c>
      <c r="F7" s="37">
        <v>388440</v>
      </c>
      <c r="G7" s="37">
        <v>12948</v>
      </c>
      <c r="H7" s="37">
        <v>220698.95</v>
      </c>
      <c r="I7" s="37">
        <v>7356.63</v>
      </c>
    </row>
    <row r="8" spans="1:12">
      <c r="A8" s="36">
        <f t="shared" si="0"/>
        <v>8</v>
      </c>
      <c r="D8" s="37">
        <v>570375</v>
      </c>
      <c r="E8" s="37">
        <v>19012.5</v>
      </c>
      <c r="F8" s="37">
        <v>417690</v>
      </c>
      <c r="G8" s="37">
        <v>13923</v>
      </c>
      <c r="H8" s="37">
        <v>233014.74</v>
      </c>
      <c r="I8" s="37">
        <v>7767.16</v>
      </c>
    </row>
    <row r="9" spans="1:12">
      <c r="A9" s="36">
        <f t="shared" si="0"/>
        <v>9</v>
      </c>
      <c r="D9" s="37">
        <v>614250</v>
      </c>
      <c r="E9" s="37">
        <v>20475</v>
      </c>
      <c r="F9" s="37">
        <v>446940</v>
      </c>
      <c r="G9" s="37">
        <v>14898</v>
      </c>
      <c r="H9" s="37">
        <v>245330.53</v>
      </c>
      <c r="I9" s="37">
        <v>8177.68</v>
      </c>
    </row>
    <row r="10" spans="1:12">
      <c r="A10" s="36">
        <f t="shared" si="0"/>
        <v>10</v>
      </c>
      <c r="D10" s="37">
        <v>658125</v>
      </c>
      <c r="E10" s="37">
        <v>21937.5</v>
      </c>
      <c r="F10" s="37">
        <v>476190</v>
      </c>
      <c r="G10" s="37">
        <v>15873</v>
      </c>
      <c r="H10" s="37">
        <v>257646.32</v>
      </c>
      <c r="I10" s="37">
        <v>8588.2099999999991</v>
      </c>
    </row>
    <row r="11" spans="1:12">
      <c r="A11" s="36">
        <f t="shared" si="0"/>
        <v>11</v>
      </c>
      <c r="D11" s="37">
        <v>702000</v>
      </c>
      <c r="E11" s="37">
        <v>23400</v>
      </c>
      <c r="F11" s="37">
        <v>505440</v>
      </c>
      <c r="G11" s="37">
        <v>16848</v>
      </c>
      <c r="H11" s="37">
        <v>269962.11</v>
      </c>
      <c r="I11" s="37">
        <v>8998.74</v>
      </c>
    </row>
    <row r="12" spans="1:12">
      <c r="A12" s="36">
        <f t="shared" si="0"/>
        <v>12</v>
      </c>
      <c r="D12" s="37">
        <v>745875</v>
      </c>
      <c r="E12" s="37">
        <v>24862.5</v>
      </c>
      <c r="F12" s="37">
        <v>534690</v>
      </c>
      <c r="G12" s="37">
        <v>17823</v>
      </c>
      <c r="H12" s="37">
        <v>282277.89</v>
      </c>
      <c r="I12" s="37">
        <v>9409.26</v>
      </c>
    </row>
    <row r="13" spans="1:12">
      <c r="A13" s="36">
        <f t="shared" si="0"/>
        <v>13</v>
      </c>
      <c r="D13" s="37">
        <v>789750</v>
      </c>
      <c r="E13" s="37">
        <v>26325</v>
      </c>
      <c r="F13" s="37">
        <v>563940</v>
      </c>
      <c r="G13" s="37">
        <v>18798</v>
      </c>
      <c r="H13" s="37">
        <v>294593.68</v>
      </c>
      <c r="I13" s="37">
        <v>9819.7900000000009</v>
      </c>
    </row>
    <row r="14" spans="1:12">
      <c r="A14" s="36">
        <f t="shared" si="0"/>
        <v>14</v>
      </c>
      <c r="D14" s="37">
        <v>833625</v>
      </c>
      <c r="E14" s="37">
        <v>27787.5</v>
      </c>
      <c r="F14" s="37">
        <v>593190</v>
      </c>
      <c r="G14" s="37">
        <v>19773</v>
      </c>
      <c r="H14" s="37">
        <v>306909.46999999997</v>
      </c>
      <c r="I14" s="37">
        <v>10230.32</v>
      </c>
    </row>
    <row r="15" spans="1:12">
      <c r="A15" s="36">
        <f t="shared" si="0"/>
        <v>15</v>
      </c>
      <c r="D15" s="37">
        <v>877500</v>
      </c>
      <c r="E15" s="37">
        <v>29250</v>
      </c>
      <c r="F15" s="37">
        <v>622440</v>
      </c>
      <c r="G15" s="37">
        <v>20748</v>
      </c>
      <c r="H15" s="37">
        <v>319225.26</v>
      </c>
      <c r="I15" s="37">
        <v>10640.84</v>
      </c>
    </row>
    <row r="16" spans="1:12">
      <c r="A16" s="36">
        <f t="shared" si="0"/>
        <v>16</v>
      </c>
      <c r="D16" s="37">
        <v>921375</v>
      </c>
      <c r="E16" s="37">
        <v>30712.5</v>
      </c>
      <c r="F16" s="37">
        <v>651690</v>
      </c>
      <c r="G16" s="37">
        <v>21723</v>
      </c>
      <c r="H16" s="37">
        <v>331541.05</v>
      </c>
      <c r="I16" s="37">
        <v>11051.37</v>
      </c>
    </row>
    <row r="17" spans="1:9">
      <c r="A17" s="36">
        <f t="shared" si="0"/>
        <v>17</v>
      </c>
      <c r="D17" s="37">
        <v>965250</v>
      </c>
      <c r="E17" s="37">
        <v>32175</v>
      </c>
      <c r="F17" s="37">
        <v>680940</v>
      </c>
      <c r="G17" s="37">
        <v>22698</v>
      </c>
      <c r="H17" s="37">
        <v>343856.84</v>
      </c>
      <c r="I17" s="37">
        <v>11461.89</v>
      </c>
    </row>
    <row r="18" spans="1:9">
      <c r="A18" s="36">
        <f t="shared" si="0"/>
        <v>18</v>
      </c>
      <c r="D18" s="37">
        <v>1009125</v>
      </c>
      <c r="E18" s="37">
        <v>33637.5</v>
      </c>
      <c r="F18" s="37">
        <v>710190</v>
      </c>
      <c r="G18" s="37">
        <v>23673</v>
      </c>
      <c r="H18" s="37">
        <v>356172.63</v>
      </c>
      <c r="I18" s="37">
        <v>11872.42</v>
      </c>
    </row>
    <row r="19" spans="1:9">
      <c r="A19" s="36">
        <f t="shared" si="0"/>
        <v>19</v>
      </c>
      <c r="D19" s="37">
        <v>1053000</v>
      </c>
      <c r="E19" s="37">
        <v>35100</v>
      </c>
      <c r="F19" s="37">
        <v>739440</v>
      </c>
      <c r="G19" s="37">
        <v>24648</v>
      </c>
      <c r="H19" s="37">
        <v>368488.42</v>
      </c>
      <c r="I19" s="37">
        <v>12282.95</v>
      </c>
    </row>
    <row r="20" spans="1:9">
      <c r="A20" s="36">
        <f t="shared" si="0"/>
        <v>20</v>
      </c>
      <c r="D20" s="37">
        <v>1096875</v>
      </c>
      <c r="E20" s="37">
        <v>36562.5</v>
      </c>
      <c r="F20" s="37">
        <v>768690</v>
      </c>
      <c r="G20" s="37">
        <v>25623</v>
      </c>
      <c r="H20" s="37">
        <v>380804.21</v>
      </c>
      <c r="I20" s="37">
        <v>12693.47</v>
      </c>
    </row>
    <row r="21" spans="1:9">
      <c r="A21" s="36">
        <f t="shared" si="0"/>
        <v>21</v>
      </c>
      <c r="D21" s="37">
        <v>1140750</v>
      </c>
      <c r="E21" s="37">
        <v>38025</v>
      </c>
      <c r="F21" s="37">
        <v>797940</v>
      </c>
      <c r="G21" s="37">
        <v>26598</v>
      </c>
      <c r="H21" s="37">
        <v>393120</v>
      </c>
      <c r="I21" s="37">
        <v>13104</v>
      </c>
    </row>
    <row r="22" spans="1:9">
      <c r="A22" s="36">
        <f t="shared" si="0"/>
        <v>22</v>
      </c>
      <c r="D22" s="37">
        <v>1184625</v>
      </c>
      <c r="E22" s="37">
        <v>39487.5</v>
      </c>
      <c r="F22" s="37">
        <v>827190</v>
      </c>
      <c r="G22" s="37">
        <v>27573</v>
      </c>
      <c r="H22" s="37">
        <v>405435.79</v>
      </c>
      <c r="I22" s="37">
        <v>13514.53</v>
      </c>
    </row>
    <row r="23" spans="1:9">
      <c r="A23" s="36">
        <f t="shared" si="0"/>
        <v>23</v>
      </c>
      <c r="D23" s="37">
        <v>1228500</v>
      </c>
      <c r="E23" s="37">
        <v>40950</v>
      </c>
      <c r="F23" s="37">
        <v>856440</v>
      </c>
      <c r="G23" s="37">
        <v>28548</v>
      </c>
      <c r="H23" s="37">
        <v>417751.58</v>
      </c>
      <c r="I23" s="37">
        <v>13925.05</v>
      </c>
    </row>
    <row r="24" spans="1:9">
      <c r="A24" s="36">
        <f t="shared" si="0"/>
        <v>24</v>
      </c>
      <c r="D24" s="37">
        <v>1272375</v>
      </c>
      <c r="E24" s="37">
        <v>42412.5</v>
      </c>
      <c r="F24" s="37">
        <v>885690</v>
      </c>
      <c r="G24" s="37">
        <v>29523</v>
      </c>
      <c r="H24" s="37">
        <v>430067.37</v>
      </c>
      <c r="I24" s="37">
        <v>14335.58</v>
      </c>
    </row>
    <row r="25" spans="1:9">
      <c r="A25" s="36">
        <f t="shared" si="0"/>
        <v>25</v>
      </c>
      <c r="D25" s="37">
        <v>1316250</v>
      </c>
      <c r="E25" s="37">
        <v>43875</v>
      </c>
      <c r="F25" s="37">
        <v>914940</v>
      </c>
      <c r="G25" s="37">
        <v>30498</v>
      </c>
      <c r="H25" s="37">
        <v>442383.16</v>
      </c>
      <c r="I25" s="37">
        <v>14746.11</v>
      </c>
    </row>
    <row r="26" spans="1:9">
      <c r="A26" s="36">
        <f t="shared" si="0"/>
        <v>26</v>
      </c>
      <c r="D26" s="37">
        <v>1360125</v>
      </c>
      <c r="E26" s="37">
        <v>45337.5</v>
      </c>
      <c r="F26" s="37">
        <v>944190</v>
      </c>
      <c r="G26" s="37">
        <v>31473</v>
      </c>
      <c r="H26" s="37">
        <v>454698.95</v>
      </c>
      <c r="I26" s="37">
        <v>15156.63</v>
      </c>
    </row>
    <row r="27" spans="1:9">
      <c r="A27" s="36">
        <f t="shared" si="0"/>
        <v>27</v>
      </c>
      <c r="D27" s="37">
        <v>1404000</v>
      </c>
      <c r="E27" s="37">
        <v>46800</v>
      </c>
      <c r="F27" s="37">
        <v>973440</v>
      </c>
      <c r="G27" s="37">
        <v>32448</v>
      </c>
      <c r="H27" s="37">
        <v>467014.74</v>
      </c>
      <c r="I27" s="37">
        <v>15567.16</v>
      </c>
    </row>
    <row r="28" spans="1:9">
      <c r="A28" s="36">
        <f t="shared" si="0"/>
        <v>28</v>
      </c>
      <c r="D28" s="37">
        <v>1447875</v>
      </c>
      <c r="E28" s="37">
        <v>48262.5</v>
      </c>
      <c r="F28" s="37">
        <v>1002690</v>
      </c>
      <c r="G28" s="37">
        <v>33423</v>
      </c>
      <c r="H28" s="37">
        <v>479330.53</v>
      </c>
      <c r="I28" s="37">
        <v>15977.68</v>
      </c>
    </row>
    <row r="29" spans="1:9">
      <c r="A29" s="36">
        <f t="shared" si="0"/>
        <v>29</v>
      </c>
      <c r="D29" s="37">
        <v>1491750</v>
      </c>
      <c r="E29" s="37">
        <v>49725</v>
      </c>
      <c r="F29" s="37">
        <v>1031940</v>
      </c>
      <c r="G29" s="37">
        <v>34398</v>
      </c>
      <c r="H29" s="37">
        <v>491646.32</v>
      </c>
      <c r="I29" s="37">
        <v>16388.21</v>
      </c>
    </row>
    <row r="30" spans="1:9">
      <c r="A30" s="36">
        <f t="shared" si="0"/>
        <v>30</v>
      </c>
      <c r="D30" s="37">
        <v>1535625</v>
      </c>
      <c r="E30" s="37">
        <v>51187.5</v>
      </c>
      <c r="F30" s="37">
        <v>1061190</v>
      </c>
      <c r="G30" s="37">
        <v>35373</v>
      </c>
      <c r="H30" s="37">
        <v>503962.11</v>
      </c>
      <c r="I30" s="37">
        <v>16798.740000000002</v>
      </c>
    </row>
    <row r="31" spans="1:9">
      <c r="A31" s="36">
        <f t="shared" si="0"/>
        <v>31</v>
      </c>
      <c r="D31" s="37">
        <v>1579500</v>
      </c>
      <c r="E31" s="37">
        <v>52650</v>
      </c>
      <c r="F31" s="37">
        <v>1090440</v>
      </c>
      <c r="G31" s="37">
        <v>36348</v>
      </c>
      <c r="H31" s="37">
        <v>516277.89</v>
      </c>
      <c r="I31" s="37">
        <v>17209.259999999998</v>
      </c>
    </row>
    <row r="32" spans="1:9">
      <c r="A32" s="36">
        <f t="shared" si="0"/>
        <v>32</v>
      </c>
      <c r="D32" s="37">
        <v>1623375</v>
      </c>
      <c r="E32" s="37">
        <v>54112.5</v>
      </c>
      <c r="F32" s="37">
        <v>1119690</v>
      </c>
      <c r="G32" s="37">
        <v>37323</v>
      </c>
      <c r="H32" s="37">
        <v>528593.68000000005</v>
      </c>
      <c r="I32" s="37">
        <v>17619.79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TABULADOR TSU</vt:lpstr>
      <vt:lpstr>PROXY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Francisco</cp:lastModifiedBy>
  <cp:lastPrinted>2019-06-01T00:53:47Z</cp:lastPrinted>
  <dcterms:created xsi:type="dcterms:W3CDTF">2015-05-12T16:03:03Z</dcterms:created>
  <dcterms:modified xsi:type="dcterms:W3CDTF">2019-06-01T00:57:44Z</dcterms:modified>
</cp:coreProperties>
</file>