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agina Web\# WEB SITE\Biblioteca\MATERIAL_DE_APOYO\GENERAL\DE_INTERES_HISTORICO\TABULADORES_TECNICOS\"/>
    </mc:Choice>
  </mc:AlternateContent>
  <xr:revisionPtr revIDLastSave="0" documentId="13_ncr:1_{EDD505BD-EBEE-48F6-806F-0CB92AE67BC1}" xr6:coauthVersionLast="47" xr6:coauthVersionMax="47" xr10:uidLastSave="{00000000-0000-0000-0000-000000000000}"/>
  <bookViews>
    <workbookView xWindow="-120" yWindow="-120" windowWidth="29040" windowHeight="15180" xr2:uid="{00000000-000D-0000-FFFF-FFFF00000000}"/>
  </bookViews>
  <sheets>
    <sheet name="TABULADOR TSU" sheetId="1" r:id="rId1"/>
    <sheet name="PROXY" sheetId="2" r:id="rId2"/>
  </sheets>
  <calcPr calcId="191029"/>
</workbook>
</file>

<file path=xl/calcChain.xml><?xml version="1.0" encoding="utf-8"?>
<calcChain xmlns="http://schemas.openxmlformats.org/spreadsheetml/2006/main">
  <c r="B39" i="1" l="1"/>
  <c r="I38" i="1" l="1"/>
  <c r="I37" i="1"/>
  <c r="E37" i="1"/>
  <c r="G36" i="1"/>
  <c r="E36" i="1"/>
  <c r="H35" i="1"/>
  <c r="I34" i="1"/>
  <c r="G34" i="1"/>
  <c r="I32" i="1"/>
  <c r="G32" i="1"/>
  <c r="E32" i="1"/>
  <c r="H31" i="1"/>
  <c r="I30" i="1"/>
  <c r="E30" i="1"/>
  <c r="E29" i="1"/>
  <c r="G28" i="1"/>
  <c r="H27" i="1"/>
  <c r="G26" i="1"/>
  <c r="E26" i="1"/>
  <c r="I25" i="1"/>
  <c r="G25" i="1"/>
  <c r="G24" i="1"/>
  <c r="H23" i="1"/>
  <c r="I22" i="1"/>
  <c r="E22" i="1"/>
  <c r="I21" i="1"/>
  <c r="D21" i="1"/>
  <c r="G20" i="1"/>
  <c r="E20" i="1"/>
  <c r="H19" i="1"/>
  <c r="F18" i="1"/>
  <c r="E18" i="1"/>
  <c r="I17" i="1"/>
  <c r="G17" i="1"/>
  <c r="G16" i="1"/>
  <c r="E16" i="1"/>
  <c r="H15" i="1"/>
  <c r="I14" i="1"/>
  <c r="G14" i="1"/>
  <c r="E14" i="1"/>
  <c r="G13" i="1"/>
  <c r="D13" i="1"/>
  <c r="G12" i="1"/>
  <c r="E12" i="1"/>
  <c r="H11" i="1"/>
  <c r="E11" i="1"/>
  <c r="G10" i="1"/>
  <c r="I9" i="1"/>
  <c r="G9" i="1"/>
  <c r="E9" i="1"/>
  <c r="F8" i="1"/>
  <c r="E38" i="1"/>
  <c r="G37" i="1"/>
  <c r="E34" i="1"/>
  <c r="G33" i="1"/>
  <c r="E33" i="1"/>
  <c r="E31" i="1"/>
  <c r="G30" i="1"/>
  <c r="G29" i="1"/>
  <c r="I28" i="1"/>
  <c r="E27" i="1"/>
  <c r="I26" i="1"/>
  <c r="E25" i="1"/>
  <c r="I24" i="1"/>
  <c r="E23" i="1"/>
  <c r="G22" i="1"/>
  <c r="G21" i="1"/>
  <c r="I20" i="1"/>
  <c r="E19" i="1"/>
  <c r="I18" i="1"/>
  <c r="E17" i="1"/>
  <c r="I16" i="1"/>
  <c r="E15" i="1"/>
  <c r="I12" i="1"/>
  <c r="I10" i="1"/>
  <c r="E10" i="1"/>
  <c r="G44" i="1"/>
  <c r="F44" i="1"/>
  <c r="G42" i="1"/>
  <c r="I36" i="1"/>
  <c r="I35" i="1"/>
  <c r="I33" i="1"/>
  <c r="I29" i="1"/>
  <c r="I27" i="1"/>
  <c r="I19" i="1"/>
  <c r="I13" i="1"/>
  <c r="H38" i="1"/>
  <c r="H37" i="1"/>
  <c r="H36" i="1"/>
  <c r="H34" i="1"/>
  <c r="H33" i="1"/>
  <c r="H32" i="1"/>
  <c r="H30" i="1"/>
  <c r="H29" i="1"/>
  <c r="H28" i="1"/>
  <c r="H26" i="1"/>
  <c r="H25" i="1"/>
  <c r="H24" i="1"/>
  <c r="H22" i="1"/>
  <c r="H21" i="1"/>
  <c r="H20" i="1"/>
  <c r="H18" i="1"/>
  <c r="H17" i="1"/>
  <c r="H16" i="1"/>
  <c r="H14" i="1"/>
  <c r="H13" i="1"/>
  <c r="H12" i="1"/>
  <c r="H9" i="1"/>
  <c r="G38" i="1"/>
  <c r="F38" i="1"/>
  <c r="F37" i="1"/>
  <c r="F36" i="1"/>
  <c r="F34" i="1"/>
  <c r="F33" i="1"/>
  <c r="F32" i="1"/>
  <c r="F30" i="1"/>
  <c r="F29" i="1"/>
  <c r="F28" i="1"/>
  <c r="F25" i="1"/>
  <c r="F24" i="1"/>
  <c r="F22" i="1"/>
  <c r="F21" i="1"/>
  <c r="F20" i="1"/>
  <c r="F17" i="1"/>
  <c r="F16" i="1"/>
  <c r="F14" i="1"/>
  <c r="F12" i="1"/>
  <c r="F9" i="1"/>
  <c r="G45" i="1"/>
  <c r="G43" i="1"/>
  <c r="F45" i="1"/>
  <c r="F43" i="1"/>
  <c r="F42" i="1"/>
  <c r="E35" i="1"/>
  <c r="E28" i="1"/>
  <c r="E24" i="1"/>
  <c r="E8" i="1"/>
  <c r="B4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0" i="1"/>
  <c r="D19" i="1"/>
  <c r="D18" i="1"/>
  <c r="D17" i="1"/>
  <c r="D15" i="1"/>
  <c r="D14" i="1"/>
  <c r="D12" i="1"/>
  <c r="D11" i="1"/>
  <c r="D10" i="1"/>
  <c r="D8" i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" i="2"/>
  <c r="F10" i="1" l="1"/>
  <c r="F26" i="1"/>
  <c r="I8" i="1"/>
  <c r="H8" i="1"/>
  <c r="G11" i="1"/>
  <c r="F11" i="1"/>
  <c r="E13" i="1"/>
  <c r="I15" i="1"/>
  <c r="G18" i="1"/>
  <c r="G19" i="1"/>
  <c r="F19" i="1"/>
  <c r="E21" i="1"/>
  <c r="I23" i="1"/>
  <c r="G27" i="1"/>
  <c r="F27" i="1"/>
  <c r="I31" i="1"/>
  <c r="G35" i="1"/>
  <c r="F35" i="1"/>
  <c r="D16" i="1"/>
  <c r="D9" i="1"/>
  <c r="F13" i="1"/>
  <c r="H10" i="1"/>
  <c r="I11" i="1"/>
  <c r="G15" i="1"/>
  <c r="F15" i="1"/>
  <c r="G23" i="1"/>
  <c r="F23" i="1"/>
  <c r="G31" i="1"/>
  <c r="F31" i="1"/>
  <c r="G8" i="1"/>
</calcChain>
</file>

<file path=xl/sharedStrings.xml><?xml version="1.0" encoding="utf-8"?>
<sst xmlns="http://schemas.openxmlformats.org/spreadsheetml/2006/main" count="94" uniqueCount="74">
  <si>
    <t>COLEGIO DE INGENIEROS DE VENEZUELA</t>
  </si>
  <si>
    <t>DEPARTAMENTO DE ANÁLISIS Y COSTOS</t>
  </si>
  <si>
    <t>EXPERIENCIA PROFESIONAL (AÑOS)</t>
  </si>
  <si>
    <t>NIVEL PROFESIONAL</t>
  </si>
  <si>
    <t>TECNICO SUPERIOR UNIVERSITARIO Y TOPÓGRAFO Bs./mes</t>
  </si>
  <si>
    <t>TECNICO SUPERIOR UNIVERSITARIO Y TOPÓGRAFO Bs./dia</t>
  </si>
  <si>
    <t>ASISTENTE DE PROFESIONALES TÉCNICO MEDIO Bs./mes</t>
  </si>
  <si>
    <t>ASISTENTE DE PROFESIONALES TÉCNICO MEDIO Bs./dia</t>
  </si>
  <si>
    <t>DIBUJANTES AVANZADOS  Y ANALISTA DE PRECIOS Bs./mes</t>
  </si>
  <si>
    <t>DIBUJANTES AVANZADOS  Y ANALISTA DE PRECIOS Bs./dia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</si>
  <si>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</si>
  <si>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</si>
  <si>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</si>
  <si>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</si>
  <si>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</si>
  <si>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</si>
  <si>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</si>
  <si>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</si>
  <si>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</si>
  <si>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</si>
  <si>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</si>
  <si>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</si>
  <si>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</si>
  <si>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</si>
  <si>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</si>
  <si>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</si>
  <si>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</si>
  <si>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</si>
  <si>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</si>
  <si>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</si>
  <si>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</si>
  <si>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</si>
  <si>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</si>
  <si>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</si>
  <si>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</si>
  <si>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</si>
  <si>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</si>
  <si>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</si>
  <si>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</si>
  <si>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</si>
  <si>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</si>
  <si>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</si>
  <si>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</si>
  <si>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</si>
  <si>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</si>
  <si>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</si>
  <si>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</si>
  <si>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</si>
  <si>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</si>
  <si>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</si>
  <si>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</si>
  <si>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</si>
  <si>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</si>
  <si>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</si>
  <si>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</si>
  <si>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</si>
  <si>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</si>
  <si>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</si>
  <si>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</si>
  <si>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</si>
  <si>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</si>
  <si>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</si>
  <si>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</si>
  <si>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</si>
  <si>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</si>
  <si>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</si>
  <si>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</si>
  <si>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</si>
  <si>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</si>
  <si>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</si>
  <si>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</si>
  <si>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</si>
  <si>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</si>
  <si>
    <t>TASA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</si>
</sst>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200A]d&quot; de &quot;mmmm&quot; de &quot;yyyy;@"/>
  </numFmts>
  <fonts count="16" x14ac:knownFonts="1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6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14" fontId="0" fillId="0" borderId="0" xfId="0" applyNumberFormat="1"/>
    <xf numFmtId="4" fontId="15" fillId="0" borderId="0" xfId="0" applyNumberFormat="1" applyFo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5" fillId="0" borderId="17" xfId="0" applyFont="1" applyFill="1" applyBorder="1" applyAlignment="1">
      <alignment horizontal="center" vertical="center"/>
    </xf>
  </cellXfs>
  <cellStyles count="3">
    <cellStyle name="Normal" xfId="0" builtinId="0"/>
    <cellStyle name="Normal 2 2" xfId="1" xr:uid="{00000000-0005-0000-0000-000001000000}"/>
    <cellStyle name="Normal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5"/>
  <sheetViews>
    <sheetView showGridLines="0" tabSelected="1" zoomScaleNormal="100" workbookViewId="0">
      <selection activeCell="B4" sqref="B4:I4"/>
    </sheetView>
  </sheetViews>
  <sheetFormatPr baseColWidth="10" defaultRowHeight="15" x14ac:dyDescent="0.25"/>
  <cols>
    <col min="1" max="1" width="3" customWidth="1"/>
    <col min="2" max="2" width="10.42578125" customWidth="1"/>
    <col min="3" max="3" width="10" customWidth="1"/>
    <col min="4" max="4" width="13.5703125" customWidth="1"/>
    <col min="5" max="5" width="11.85546875" customWidth="1"/>
    <col min="6" max="6" width="13.28515625" customWidth="1"/>
    <col min="7" max="7" width="11.85546875" customWidth="1"/>
    <col min="8" max="8" width="12.7109375" customWidth="1"/>
    <col min="9" max="9" width="11.28515625" customWidth="1"/>
    <col min="10" max="12" width="10" customWidth="1"/>
  </cols>
  <sheetData>
    <row r="1" spans="2:10" ht="24" customHeight="1" x14ac:dyDescent="0.4">
      <c r="B1" s="51" t="s">
        <v>0</v>
      </c>
      <c r="C1" s="51"/>
      <c r="D1" s="51"/>
      <c r="E1" s="51"/>
      <c r="F1" s="51"/>
      <c r="G1" s="51"/>
      <c r="H1" s="51"/>
      <c r="I1" s="51"/>
      <c r="J1" s="41"/>
    </row>
    <row r="2" spans="2:10" ht="12" customHeight="1" x14ac:dyDescent="0.25">
      <c r="B2" s="52" t="s">
        <v>1</v>
      </c>
      <c r="C2" s="52"/>
      <c r="D2" s="52"/>
      <c r="E2" s="52"/>
      <c r="F2" s="52"/>
      <c r="G2" s="52"/>
      <c r="H2" s="52"/>
      <c r="I2" s="52"/>
      <c r="J2" s="41"/>
    </row>
    <row r="3" spans="2:10" ht="11.25" customHeight="1" x14ac:dyDescent="0.25">
      <c r="B3" s="53" t="s">
        <v>71</v>
      </c>
      <c r="C3" s="53"/>
      <c r="D3" s="53"/>
      <c r="E3" s="53"/>
      <c r="F3" s="53"/>
      <c r="G3" s="53"/>
      <c r="H3" s="53"/>
      <c r="I3" s="53"/>
      <c r="J3" s="42"/>
    </row>
    <row r="4" spans="2:10" ht="14.25" customHeight="1" x14ac:dyDescent="0.25">
      <c r="B4" s="54">
        <f>PROXY!J2</f>
        <v>44409</v>
      </c>
      <c r="C4" s="54"/>
      <c r="D4" s="54"/>
      <c r="E4" s="54"/>
      <c r="F4" s="54"/>
      <c r="G4" s="54"/>
      <c r="H4" s="54"/>
      <c r="I4" s="54"/>
      <c r="J4" s="43"/>
    </row>
    <row r="5" spans="2:10" ht="21.75" customHeight="1" x14ac:dyDescent="0.25">
      <c r="B5" s="46" t="s">
        <v>72</v>
      </c>
      <c r="C5" s="46"/>
      <c r="D5" s="46"/>
      <c r="E5" s="46"/>
      <c r="F5" s="46"/>
      <c r="G5" s="46"/>
      <c r="H5" s="46"/>
      <c r="I5" s="46"/>
    </row>
    <row r="6" spans="2:10" ht="6" customHeight="1" thickBot="1" x14ac:dyDescent="0.3"/>
    <row r="7" spans="2:10" ht="64.5" thickBot="1" x14ac:dyDescent="0.3">
      <c r="B7" s="1" t="s">
        <v>2</v>
      </c>
      <c r="C7" s="2" t="s">
        <v>3</v>
      </c>
      <c r="D7" s="3" t="s">
        <v>4</v>
      </c>
      <c r="E7" s="4" t="s">
        <v>5</v>
      </c>
      <c r="F7" s="3" t="s">
        <v>6</v>
      </c>
      <c r="G7" s="4" t="s">
        <v>7</v>
      </c>
      <c r="H7" s="3" t="s">
        <v>8</v>
      </c>
      <c r="I7" s="5" t="s">
        <v>9</v>
      </c>
    </row>
    <row r="8" spans="2:10" ht="12.75" customHeight="1" x14ac:dyDescent="0.25">
      <c r="B8" s="6" t="s">
        <v>10</v>
      </c>
      <c r="C8" s="7" t="s">
        <v>11</v>
      </c>
      <c r="D8" s="8">
        <f>PROXY!D2</f>
        <v>640839627</v>
      </c>
      <c r="E8" s="8">
        <f>PROXY!E2</f>
        <v>21361320.899999999</v>
      </c>
      <c r="F8" s="9">
        <f>PROXY!F2</f>
        <v>505347821</v>
      </c>
      <c r="G8" s="8">
        <f>PROXY!G2</f>
        <v>16844927.370000001</v>
      </c>
      <c r="H8" s="10">
        <f>PROXY!H2</f>
        <v>332015960</v>
      </c>
      <c r="I8" s="34">
        <f>PROXY!I2</f>
        <v>11067198.67</v>
      </c>
    </row>
    <row r="9" spans="2:10" ht="12.75" customHeight="1" x14ac:dyDescent="0.25">
      <c r="B9" s="11" t="s">
        <v>12</v>
      </c>
      <c r="C9" s="12" t="s">
        <v>11</v>
      </c>
      <c r="D9" s="13">
        <f>PROXY!D3</f>
        <v>732388145</v>
      </c>
      <c r="E9" s="13">
        <f>PROXY!E3</f>
        <v>24412938.170000002</v>
      </c>
      <c r="F9" s="14">
        <f>PROXY!F3</f>
        <v>566380166</v>
      </c>
      <c r="G9" s="13">
        <f>PROXY!G3</f>
        <v>18879338.870000001</v>
      </c>
      <c r="H9" s="15">
        <f>PROXY!H3</f>
        <v>357713789</v>
      </c>
      <c r="I9" s="16">
        <f>PROXY!I3</f>
        <v>11923792.970000001</v>
      </c>
    </row>
    <row r="10" spans="2:10" ht="12.75" customHeight="1" x14ac:dyDescent="0.25">
      <c r="B10" s="11" t="s">
        <v>13</v>
      </c>
      <c r="C10" s="12" t="s">
        <v>14</v>
      </c>
      <c r="D10" s="13">
        <f>PROXY!D4</f>
        <v>823936664</v>
      </c>
      <c r="E10" s="13">
        <f>PROXY!E4</f>
        <v>27464555.469999999</v>
      </c>
      <c r="F10" s="14">
        <f>PROXY!F4</f>
        <v>627412512</v>
      </c>
      <c r="G10" s="13">
        <f>PROXY!G4</f>
        <v>20913750.399999999</v>
      </c>
      <c r="H10" s="15">
        <f>PROXY!H4</f>
        <v>383411619</v>
      </c>
      <c r="I10" s="16">
        <f>PROXY!I4</f>
        <v>12780387.300000001</v>
      </c>
    </row>
    <row r="11" spans="2:10" ht="12.75" customHeight="1" x14ac:dyDescent="0.25">
      <c r="B11" s="11" t="s">
        <v>15</v>
      </c>
      <c r="C11" s="12" t="s">
        <v>14</v>
      </c>
      <c r="D11" s="13">
        <f>PROXY!D5</f>
        <v>915485182</v>
      </c>
      <c r="E11" s="13">
        <f>PROXY!E5</f>
        <v>30516172.73</v>
      </c>
      <c r="F11" s="14">
        <f>PROXY!F5</f>
        <v>688444857</v>
      </c>
      <c r="G11" s="13">
        <f>PROXY!G5</f>
        <v>22948161.899999999</v>
      </c>
      <c r="H11" s="17">
        <f>PROXY!H5</f>
        <v>409109449</v>
      </c>
      <c r="I11" s="18">
        <f>PROXY!I5</f>
        <v>13636981.630000001</v>
      </c>
    </row>
    <row r="12" spans="2:10" ht="12.75" customHeight="1" x14ac:dyDescent="0.25">
      <c r="B12" s="11" t="s">
        <v>16</v>
      </c>
      <c r="C12" s="12" t="s">
        <v>14</v>
      </c>
      <c r="D12" s="13">
        <f>PROXY!D6</f>
        <v>1007033700</v>
      </c>
      <c r="E12" s="13">
        <f>PROXY!E6</f>
        <v>33567790</v>
      </c>
      <c r="F12" s="14">
        <f>PROXY!F6</f>
        <v>749477203</v>
      </c>
      <c r="G12" s="13">
        <f>PROXY!G6</f>
        <v>24982573.43</v>
      </c>
      <c r="H12" s="14">
        <f>PROXY!H6</f>
        <v>434807278</v>
      </c>
      <c r="I12" s="18">
        <f>PROXY!I6</f>
        <v>14493575.93</v>
      </c>
    </row>
    <row r="13" spans="2:10" ht="12.75" customHeight="1" x14ac:dyDescent="0.25">
      <c r="B13" s="11" t="s">
        <v>17</v>
      </c>
      <c r="C13" s="12" t="s">
        <v>18</v>
      </c>
      <c r="D13" s="13">
        <f>PROXY!D7</f>
        <v>1098582218</v>
      </c>
      <c r="E13" s="13">
        <f>PROXY!E7</f>
        <v>36619407.270000003</v>
      </c>
      <c r="F13" s="14">
        <f>PROXY!F7</f>
        <v>810509548</v>
      </c>
      <c r="G13" s="13">
        <f>PROXY!G7</f>
        <v>27016984.93</v>
      </c>
      <c r="H13" s="14">
        <f>PROXY!H7</f>
        <v>460505108</v>
      </c>
      <c r="I13" s="18">
        <f>PROXY!I7</f>
        <v>15350170.27</v>
      </c>
    </row>
    <row r="14" spans="2:10" ht="12.75" customHeight="1" x14ac:dyDescent="0.25">
      <c r="B14" s="11" t="s">
        <v>19</v>
      </c>
      <c r="C14" s="12" t="s">
        <v>18</v>
      </c>
      <c r="D14" s="13">
        <f>PROXY!D8</f>
        <v>1190130736</v>
      </c>
      <c r="E14" s="13">
        <f>PROXY!E8</f>
        <v>39671024.530000001</v>
      </c>
      <c r="F14" s="14">
        <f>PROXY!F8</f>
        <v>871541894</v>
      </c>
      <c r="G14" s="13">
        <f>PROXY!G8</f>
        <v>29051396.469999999</v>
      </c>
      <c r="H14" s="14">
        <f>PROXY!H8</f>
        <v>486202938</v>
      </c>
      <c r="I14" s="18">
        <f>PROXY!I8</f>
        <v>16206764.6</v>
      </c>
    </row>
    <row r="15" spans="2:10" ht="12.75" customHeight="1" x14ac:dyDescent="0.25">
      <c r="B15" s="11" t="s">
        <v>20</v>
      </c>
      <c r="C15" s="12" t="s">
        <v>21</v>
      </c>
      <c r="D15" s="13">
        <f>PROXY!D9</f>
        <v>1281679254</v>
      </c>
      <c r="E15" s="13">
        <f>PROXY!E9</f>
        <v>42722641.799999997</v>
      </c>
      <c r="F15" s="14">
        <f>PROXY!F9</f>
        <v>932574239</v>
      </c>
      <c r="G15" s="13">
        <f>PROXY!G9</f>
        <v>31085807.969999999</v>
      </c>
      <c r="H15" s="14">
        <f>PROXY!H9</f>
        <v>511900767</v>
      </c>
      <c r="I15" s="18">
        <f>PROXY!I9</f>
        <v>17063358.899999999</v>
      </c>
    </row>
    <row r="16" spans="2:10" ht="12.75" customHeight="1" x14ac:dyDescent="0.25">
      <c r="B16" s="11" t="s">
        <v>22</v>
      </c>
      <c r="C16" s="12" t="s">
        <v>21</v>
      </c>
      <c r="D16" s="13">
        <f>PROXY!D10</f>
        <v>1373227773</v>
      </c>
      <c r="E16" s="13">
        <f>PROXY!E10</f>
        <v>45774259.100000001</v>
      </c>
      <c r="F16" s="14">
        <f>PROXY!F10</f>
        <v>993606584</v>
      </c>
      <c r="G16" s="13">
        <f>PROXY!G10</f>
        <v>33120219.469999999</v>
      </c>
      <c r="H16" s="14">
        <f>PROXY!H10</f>
        <v>537598597</v>
      </c>
      <c r="I16" s="18">
        <f>PROXY!I10</f>
        <v>17919953.23</v>
      </c>
    </row>
    <row r="17" spans="2:9" ht="12.75" customHeight="1" x14ac:dyDescent="0.25">
      <c r="B17" s="11" t="s">
        <v>23</v>
      </c>
      <c r="C17" s="12" t="s">
        <v>24</v>
      </c>
      <c r="D17" s="13">
        <f>PROXY!D11</f>
        <v>1464776291</v>
      </c>
      <c r="E17" s="13">
        <f>PROXY!E11</f>
        <v>48825876.369999997</v>
      </c>
      <c r="F17" s="14">
        <f>PROXY!F11</f>
        <v>1054638930</v>
      </c>
      <c r="G17" s="13">
        <f>PROXY!G11</f>
        <v>35154631</v>
      </c>
      <c r="H17" s="14">
        <f>PROXY!H11</f>
        <v>563296427</v>
      </c>
      <c r="I17" s="18">
        <f>PROXY!I11</f>
        <v>18776547.57</v>
      </c>
    </row>
    <row r="18" spans="2:9" ht="12.75" customHeight="1" x14ac:dyDescent="0.25">
      <c r="B18" s="11" t="s">
        <v>25</v>
      </c>
      <c r="C18" s="12" t="s">
        <v>24</v>
      </c>
      <c r="D18" s="13">
        <f>PROXY!D12</f>
        <v>1556324809</v>
      </c>
      <c r="E18" s="13">
        <f>PROXY!E12</f>
        <v>51877493.630000003</v>
      </c>
      <c r="F18" s="14">
        <f>PROXY!F12</f>
        <v>1115671275</v>
      </c>
      <c r="G18" s="13">
        <f>PROXY!G12</f>
        <v>37189042.5</v>
      </c>
      <c r="H18" s="14">
        <f>PROXY!H12</f>
        <v>588994256</v>
      </c>
      <c r="I18" s="18">
        <f>PROXY!I12</f>
        <v>19633141.870000001</v>
      </c>
    </row>
    <row r="19" spans="2:9" ht="12.75" customHeight="1" x14ac:dyDescent="0.25">
      <c r="B19" s="11" t="s">
        <v>26</v>
      </c>
      <c r="C19" s="12" t="s">
        <v>27</v>
      </c>
      <c r="D19" s="13">
        <f>PROXY!D13</f>
        <v>1647873327</v>
      </c>
      <c r="E19" s="13">
        <f>PROXY!E13</f>
        <v>54929110.899999999</v>
      </c>
      <c r="F19" s="14">
        <f>PROXY!F13</f>
        <v>1176703621</v>
      </c>
      <c r="G19" s="13">
        <f>PROXY!G13</f>
        <v>39223454.030000001</v>
      </c>
      <c r="H19" s="14">
        <f>PROXY!H13</f>
        <v>614692086</v>
      </c>
      <c r="I19" s="18">
        <f>PROXY!I13</f>
        <v>20489736.199999999</v>
      </c>
    </row>
    <row r="20" spans="2:9" ht="12.75" customHeight="1" x14ac:dyDescent="0.25">
      <c r="B20" s="11" t="s">
        <v>28</v>
      </c>
      <c r="C20" s="12" t="s">
        <v>27</v>
      </c>
      <c r="D20" s="13">
        <f>PROXY!D14</f>
        <v>1739421845</v>
      </c>
      <c r="E20" s="13">
        <f>PROXY!E14</f>
        <v>57980728.170000002</v>
      </c>
      <c r="F20" s="14">
        <f>PROXY!F14</f>
        <v>1237735966</v>
      </c>
      <c r="G20" s="13">
        <f>PROXY!G14</f>
        <v>41257865.530000001</v>
      </c>
      <c r="H20" s="14">
        <f>PROXY!H14</f>
        <v>640389916</v>
      </c>
      <c r="I20" s="18">
        <f>PROXY!I14</f>
        <v>21346330.530000001</v>
      </c>
    </row>
    <row r="21" spans="2:9" ht="12.75" customHeight="1" x14ac:dyDescent="0.25">
      <c r="B21" s="11" t="s">
        <v>29</v>
      </c>
      <c r="C21" s="12" t="s">
        <v>30</v>
      </c>
      <c r="D21" s="13">
        <f>PROXY!D15</f>
        <v>1830970364</v>
      </c>
      <c r="E21" s="13">
        <f>PROXY!E15</f>
        <v>61032345.469999999</v>
      </c>
      <c r="F21" s="14">
        <f>PROXY!F15</f>
        <v>1298768312</v>
      </c>
      <c r="G21" s="13">
        <f>PROXY!G15</f>
        <v>43292277.07</v>
      </c>
      <c r="H21" s="14">
        <f>PROXY!H15</f>
        <v>666087745</v>
      </c>
      <c r="I21" s="18">
        <f>PROXY!I15</f>
        <v>22202924.829999998</v>
      </c>
    </row>
    <row r="22" spans="2:9" ht="12.75" customHeight="1" x14ac:dyDescent="0.25">
      <c r="B22" s="11" t="s">
        <v>31</v>
      </c>
      <c r="C22" s="12" t="s">
        <v>30</v>
      </c>
      <c r="D22" s="13">
        <f>PROXY!D16</f>
        <v>1922518882</v>
      </c>
      <c r="E22" s="13">
        <f>PROXY!E16</f>
        <v>64083962.729999997</v>
      </c>
      <c r="F22" s="14">
        <f>PROXY!F16</f>
        <v>1359800657</v>
      </c>
      <c r="G22" s="13">
        <f>PROXY!G16</f>
        <v>45326688.57</v>
      </c>
      <c r="H22" s="14">
        <f>PROXY!H16</f>
        <v>691785575</v>
      </c>
      <c r="I22" s="18">
        <f>PROXY!I16</f>
        <v>23059519.170000002</v>
      </c>
    </row>
    <row r="23" spans="2:9" ht="12.75" customHeight="1" x14ac:dyDescent="0.25">
      <c r="B23" s="11" t="s">
        <v>32</v>
      </c>
      <c r="C23" s="12" t="s">
        <v>33</v>
      </c>
      <c r="D23" s="13">
        <f>PROXY!D17</f>
        <v>2014067400</v>
      </c>
      <c r="E23" s="13">
        <f>PROXY!E17</f>
        <v>67135580</v>
      </c>
      <c r="F23" s="14">
        <f>PROXY!F17</f>
        <v>1420833003</v>
      </c>
      <c r="G23" s="13">
        <f>PROXY!G17</f>
        <v>47361100.100000001</v>
      </c>
      <c r="H23" s="14">
        <f>PROXY!H17</f>
        <v>717483405</v>
      </c>
      <c r="I23" s="18">
        <f>PROXY!I17</f>
        <v>23916113.5</v>
      </c>
    </row>
    <row r="24" spans="2:9" ht="12.75" customHeight="1" x14ac:dyDescent="0.25">
      <c r="B24" s="11" t="s">
        <v>34</v>
      </c>
      <c r="C24" s="12" t="s">
        <v>33</v>
      </c>
      <c r="D24" s="13">
        <f>PROXY!D18</f>
        <v>2105615918</v>
      </c>
      <c r="E24" s="13">
        <f>PROXY!E18</f>
        <v>70187197.269999996</v>
      </c>
      <c r="F24" s="14">
        <f>PROXY!F18</f>
        <v>1481865348</v>
      </c>
      <c r="G24" s="13">
        <f>PROXY!G18</f>
        <v>49395511.600000001</v>
      </c>
      <c r="H24" s="14">
        <f>PROXY!H18</f>
        <v>743181234</v>
      </c>
      <c r="I24" s="18">
        <f>PROXY!I18</f>
        <v>24772707.800000001</v>
      </c>
    </row>
    <row r="25" spans="2:9" ht="12.75" customHeight="1" x14ac:dyDescent="0.25">
      <c r="B25" s="11" t="s">
        <v>35</v>
      </c>
      <c r="C25" s="12" t="s">
        <v>33</v>
      </c>
      <c r="D25" s="13">
        <f>PROXY!D19</f>
        <v>2197164436</v>
      </c>
      <c r="E25" s="13">
        <f>PROXY!E19</f>
        <v>73238814.530000001</v>
      </c>
      <c r="F25" s="14">
        <f>PROXY!F19</f>
        <v>1542897693</v>
      </c>
      <c r="G25" s="13">
        <f>PROXY!G19</f>
        <v>51429923.100000001</v>
      </c>
      <c r="H25" s="14">
        <f>PROXY!H19</f>
        <v>768879064</v>
      </c>
      <c r="I25" s="18">
        <f>PROXY!I19</f>
        <v>25629302.129999999</v>
      </c>
    </row>
    <row r="26" spans="2:9" ht="12.75" customHeight="1" x14ac:dyDescent="0.25">
      <c r="B26" s="11" t="s">
        <v>36</v>
      </c>
      <c r="C26" s="12" t="s">
        <v>37</v>
      </c>
      <c r="D26" s="13">
        <f>PROXY!D20</f>
        <v>2288712954</v>
      </c>
      <c r="E26" s="13">
        <f>PROXY!E20</f>
        <v>76290431.799999997</v>
      </c>
      <c r="F26" s="14">
        <f>PROXY!F20</f>
        <v>1603930039</v>
      </c>
      <c r="G26" s="13">
        <f>PROXY!G20</f>
        <v>53464334.630000003</v>
      </c>
      <c r="H26" s="14">
        <f>PROXY!H20</f>
        <v>794576894</v>
      </c>
      <c r="I26" s="18">
        <f>PROXY!I20</f>
        <v>26485896.469999999</v>
      </c>
    </row>
    <row r="27" spans="2:9" ht="12.75" customHeight="1" x14ac:dyDescent="0.25">
      <c r="B27" s="11" t="s">
        <v>38</v>
      </c>
      <c r="C27" s="12" t="s">
        <v>37</v>
      </c>
      <c r="D27" s="13">
        <f>PROXY!D21</f>
        <v>2380261473</v>
      </c>
      <c r="E27" s="13">
        <f>PROXY!E21</f>
        <v>79342049.099999994</v>
      </c>
      <c r="F27" s="14">
        <f>PROXY!F21</f>
        <v>1664962384</v>
      </c>
      <c r="G27" s="13">
        <f>PROXY!G21</f>
        <v>55498746.130000003</v>
      </c>
      <c r="H27" s="14">
        <f>PROXY!H21</f>
        <v>820274723</v>
      </c>
      <c r="I27" s="18">
        <f>PROXY!I21</f>
        <v>27342490.77</v>
      </c>
    </row>
    <row r="28" spans="2:9" ht="12.75" customHeight="1" x14ac:dyDescent="0.25">
      <c r="B28" s="19" t="s">
        <v>39</v>
      </c>
      <c r="C28" s="20" t="s">
        <v>40</v>
      </c>
      <c r="D28" s="21">
        <f>PROXY!D22</f>
        <v>2471809991</v>
      </c>
      <c r="E28" s="21">
        <f>PROXY!E22</f>
        <v>82393666.370000005</v>
      </c>
      <c r="F28" s="21">
        <f>PROXY!F22</f>
        <v>1725994730</v>
      </c>
      <c r="G28" s="21">
        <f>PROXY!G22</f>
        <v>57533157.670000002</v>
      </c>
      <c r="H28" s="21">
        <f>PROXY!H22</f>
        <v>845972553</v>
      </c>
      <c r="I28" s="16">
        <f>PROXY!I22</f>
        <v>28199085.100000001</v>
      </c>
    </row>
    <row r="29" spans="2:9" ht="12.75" customHeight="1" x14ac:dyDescent="0.25">
      <c r="B29" s="19" t="s">
        <v>41</v>
      </c>
      <c r="C29" s="20" t="s">
        <v>40</v>
      </c>
      <c r="D29" s="21">
        <f>PROXY!D23</f>
        <v>2563358509</v>
      </c>
      <c r="E29" s="21">
        <f>PROXY!E23</f>
        <v>85445283.629999995</v>
      </c>
      <c r="F29" s="21">
        <f>PROXY!F23</f>
        <v>1787027075</v>
      </c>
      <c r="G29" s="21">
        <f>PROXY!G23</f>
        <v>59567569.170000002</v>
      </c>
      <c r="H29" s="21">
        <f>PROXY!H23</f>
        <v>871670383</v>
      </c>
      <c r="I29" s="16">
        <f>PROXY!I23</f>
        <v>29055679.43</v>
      </c>
    </row>
    <row r="30" spans="2:9" ht="12.75" customHeight="1" x14ac:dyDescent="0.25">
      <c r="B30" s="19" t="s">
        <v>42</v>
      </c>
      <c r="C30" s="20" t="s">
        <v>40</v>
      </c>
      <c r="D30" s="21">
        <f>PROXY!D24</f>
        <v>2654907027</v>
      </c>
      <c r="E30" s="21">
        <f>PROXY!E24</f>
        <v>88496900.900000006</v>
      </c>
      <c r="F30" s="21">
        <f>PROXY!F24</f>
        <v>1848059421</v>
      </c>
      <c r="G30" s="21">
        <f>PROXY!G24</f>
        <v>61601980.700000003</v>
      </c>
      <c r="H30" s="21">
        <f>PROXY!H24</f>
        <v>897368212</v>
      </c>
      <c r="I30" s="16">
        <f>PROXY!I24</f>
        <v>29912273.73</v>
      </c>
    </row>
    <row r="31" spans="2:9" ht="12.75" customHeight="1" x14ac:dyDescent="0.25">
      <c r="B31" s="19" t="s">
        <v>43</v>
      </c>
      <c r="C31" s="20" t="s">
        <v>40</v>
      </c>
      <c r="D31" s="21">
        <f>PROXY!D25</f>
        <v>2746455545</v>
      </c>
      <c r="E31" s="21">
        <f>PROXY!E25</f>
        <v>91548518.170000002</v>
      </c>
      <c r="F31" s="21">
        <f>PROXY!F25</f>
        <v>1909091766</v>
      </c>
      <c r="G31" s="21">
        <f>PROXY!G25</f>
        <v>63636392.200000003</v>
      </c>
      <c r="H31" s="21">
        <f>PROXY!H25</f>
        <v>923066042</v>
      </c>
      <c r="I31" s="16">
        <f>PROXY!I25</f>
        <v>30768868.07</v>
      </c>
    </row>
    <row r="32" spans="2:9" ht="12.75" customHeight="1" x14ac:dyDescent="0.25">
      <c r="B32" s="19" t="s">
        <v>44</v>
      </c>
      <c r="C32" s="20" t="s">
        <v>40</v>
      </c>
      <c r="D32" s="21">
        <f>PROXY!D26</f>
        <v>2838004063</v>
      </c>
      <c r="E32" s="21">
        <f>PROXY!E26</f>
        <v>94600135.430000007</v>
      </c>
      <c r="F32" s="21">
        <f>PROXY!F26</f>
        <v>1970124112</v>
      </c>
      <c r="G32" s="21">
        <f>PROXY!G26</f>
        <v>65670803.729999997</v>
      </c>
      <c r="H32" s="21">
        <f>PROXY!H26</f>
        <v>948763872</v>
      </c>
      <c r="I32" s="16">
        <f>PROXY!I26</f>
        <v>31625462.399999999</v>
      </c>
    </row>
    <row r="33" spans="2:9" ht="12.75" customHeight="1" x14ac:dyDescent="0.25">
      <c r="B33" s="19" t="s">
        <v>45</v>
      </c>
      <c r="C33" s="20" t="s">
        <v>46</v>
      </c>
      <c r="D33" s="21">
        <f>PROXY!D27</f>
        <v>2929552582</v>
      </c>
      <c r="E33" s="21">
        <f>PROXY!E27</f>
        <v>97651752.730000004</v>
      </c>
      <c r="F33" s="21">
        <f>PROXY!F27</f>
        <v>2031156457</v>
      </c>
      <c r="G33" s="21">
        <f>PROXY!G27</f>
        <v>67705215.230000004</v>
      </c>
      <c r="H33" s="21">
        <f>PROXY!H27</f>
        <v>974461701</v>
      </c>
      <c r="I33" s="16">
        <f>PROXY!I27</f>
        <v>32482056.699999999</v>
      </c>
    </row>
    <row r="34" spans="2:9" ht="12.75" customHeight="1" x14ac:dyDescent="0.25">
      <c r="B34" s="19" t="s">
        <v>47</v>
      </c>
      <c r="C34" s="20" t="s">
        <v>46</v>
      </c>
      <c r="D34" s="21">
        <f>PROXY!D28</f>
        <v>3021101100</v>
      </c>
      <c r="E34" s="21">
        <f>PROXY!E28</f>
        <v>100703370</v>
      </c>
      <c r="F34" s="21">
        <f>PROXY!F28</f>
        <v>2092188803</v>
      </c>
      <c r="G34" s="21">
        <f>PROXY!G28</f>
        <v>69739626.769999996</v>
      </c>
      <c r="H34" s="21">
        <f>PROXY!H28</f>
        <v>1000159531</v>
      </c>
      <c r="I34" s="16">
        <f>PROXY!I28</f>
        <v>33338651.030000001</v>
      </c>
    </row>
    <row r="35" spans="2:9" ht="12.75" customHeight="1" x14ac:dyDescent="0.25">
      <c r="B35" s="19" t="s">
        <v>48</v>
      </c>
      <c r="C35" s="20" t="s">
        <v>46</v>
      </c>
      <c r="D35" s="21">
        <f>PROXY!D29</f>
        <v>3112649618</v>
      </c>
      <c r="E35" s="21">
        <f>PROXY!E29</f>
        <v>103754987.27</v>
      </c>
      <c r="F35" s="21">
        <f>PROXY!F29</f>
        <v>2153221148</v>
      </c>
      <c r="G35" s="21">
        <f>PROXY!G29</f>
        <v>71774038.269999996</v>
      </c>
      <c r="H35" s="21">
        <f>PROXY!H29</f>
        <v>1025857361</v>
      </c>
      <c r="I35" s="16">
        <f>PROXY!I29</f>
        <v>34195245.369999997</v>
      </c>
    </row>
    <row r="36" spans="2:9" ht="12.75" customHeight="1" x14ac:dyDescent="0.25">
      <c r="B36" s="19" t="s">
        <v>49</v>
      </c>
      <c r="C36" s="20" t="s">
        <v>46</v>
      </c>
      <c r="D36" s="21">
        <f>PROXY!D30</f>
        <v>3204198136</v>
      </c>
      <c r="E36" s="21">
        <f>PROXY!E30</f>
        <v>106806604.53</v>
      </c>
      <c r="F36" s="21">
        <f>PROXY!F30</f>
        <v>2214253493</v>
      </c>
      <c r="G36" s="21">
        <f>PROXY!G30</f>
        <v>73808449.769999996</v>
      </c>
      <c r="H36" s="21">
        <f>PROXY!H30</f>
        <v>1051555190</v>
      </c>
      <c r="I36" s="16">
        <f>PROXY!I30</f>
        <v>35051839.670000002</v>
      </c>
    </row>
    <row r="37" spans="2:9" ht="12.75" customHeight="1" x14ac:dyDescent="0.25">
      <c r="B37" s="19" t="s">
        <v>50</v>
      </c>
      <c r="C37" s="20" t="s">
        <v>46</v>
      </c>
      <c r="D37" s="21">
        <f>PROXY!D31</f>
        <v>3295746654</v>
      </c>
      <c r="E37" s="21">
        <f>PROXY!E31</f>
        <v>109858221.8</v>
      </c>
      <c r="F37" s="21">
        <f>PROXY!F31</f>
        <v>2275285839</v>
      </c>
      <c r="G37" s="21">
        <f>PROXY!G31</f>
        <v>75842861.299999997</v>
      </c>
      <c r="H37" s="21">
        <f>PROXY!H31</f>
        <v>1077253020</v>
      </c>
      <c r="I37" s="16">
        <f>PROXY!I31</f>
        <v>35908434</v>
      </c>
    </row>
    <row r="38" spans="2:9" ht="12.75" customHeight="1" thickBot="1" x14ac:dyDescent="0.3">
      <c r="B38" s="22" t="s">
        <v>51</v>
      </c>
      <c r="C38" s="23" t="s">
        <v>46</v>
      </c>
      <c r="D38" s="24">
        <f>PROXY!D32</f>
        <v>3387295172</v>
      </c>
      <c r="E38" s="24">
        <f>PROXY!E32</f>
        <v>112909839.06999999</v>
      </c>
      <c r="F38" s="24">
        <f>PROXY!F32</f>
        <v>2336318184</v>
      </c>
      <c r="G38" s="24">
        <f>PROXY!G32</f>
        <v>77877272.799999997</v>
      </c>
      <c r="H38" s="24">
        <f>PROXY!H32</f>
        <v>1102950850</v>
      </c>
      <c r="I38" s="25">
        <f>PROXY!I32</f>
        <v>36765028.329999998</v>
      </c>
    </row>
    <row r="39" spans="2:9" x14ac:dyDescent="0.25">
      <c r="B39" s="55" t="str">
        <f>"Tasa referencial del BCV al " &amp; TEXT(PROXY!M2,"dd") &amp; " de " &amp; UPPER(TEXT(PROXY!M2,"mmmm")) &amp; " de " &amp; TEXT(PROXY!M2,"aaaaa")&amp; ": Bs. " &amp; TEXT(PROXY!M3,"0.000,00")</f>
        <v>Tasa referencial del BCV al 09 de AGOSTO de 2021: Bs. 4.068.823,03</v>
      </c>
      <c r="C39" s="55"/>
      <c r="D39" s="55"/>
      <c r="E39" s="55"/>
      <c r="F39" s="55"/>
      <c r="G39" s="55"/>
      <c r="H39" s="55"/>
      <c r="I39" s="55"/>
    </row>
    <row r="40" spans="2:9" x14ac:dyDescent="0.25">
      <c r="B40" s="26"/>
      <c r="C40" s="27"/>
      <c r="E40" s="27"/>
      <c r="F40" s="47" t="s">
        <v>52</v>
      </c>
      <c r="G40" s="49" t="s">
        <v>53</v>
      </c>
      <c r="H40" s="27"/>
    </row>
    <row r="41" spans="2:9" x14ac:dyDescent="0.25">
      <c r="E41" s="28"/>
      <c r="F41" s="48"/>
      <c r="G41" s="50"/>
      <c r="H41" s="29" t="s">
        <v>54</v>
      </c>
    </row>
    <row r="42" spans="2:9" x14ac:dyDescent="0.25">
      <c r="E42" s="30" t="s">
        <v>55</v>
      </c>
      <c r="F42" s="31">
        <f>PROXY!K2</f>
        <v>1.8631</v>
      </c>
      <c r="G42" s="31">
        <f>PROXY!L2</f>
        <v>1.8613999999999999</v>
      </c>
      <c r="H42" s="32"/>
    </row>
    <row r="43" spans="2:9" x14ac:dyDescent="0.25">
      <c r="E43" s="30" t="s">
        <v>56</v>
      </c>
      <c r="F43" s="33">
        <f>PROXY!K3</f>
        <v>1.8642000000000001</v>
      </c>
      <c r="G43" s="31">
        <f>PROXY!L3</f>
        <v>1.8613999999999999</v>
      </c>
      <c r="H43" s="32"/>
    </row>
    <row r="44" spans="2:9" x14ac:dyDescent="0.25">
      <c r="E44" s="30" t="s">
        <v>57</v>
      </c>
      <c r="F44" s="33">
        <f>PROXY!K4</f>
        <v>1.8652</v>
      </c>
      <c r="G44" s="31">
        <f>PROXY!L4</f>
        <v>1.8613999999999999</v>
      </c>
    </row>
    <row r="45" spans="2:9" x14ac:dyDescent="0.25">
      <c r="E45" s="30" t="s">
        <v>58</v>
      </c>
      <c r="F45" s="33">
        <f>PROXY!K5</f>
        <v>1.8685</v>
      </c>
      <c r="G45" s="31">
        <f>PROXY!L5</f>
        <v>1.8613999999999999</v>
      </c>
    </row>
  </sheetData>
  <mergeCells count="8">
    <mergeCell ref="B5:I5"/>
    <mergeCell ref="F40:F41"/>
    <mergeCell ref="G40:G41"/>
    <mergeCell ref="B1:I1"/>
    <mergeCell ref="B2:I2"/>
    <mergeCell ref="B3:I3"/>
    <mergeCell ref="B4:I4"/>
    <mergeCell ref="B39:I39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2"/>
  <sheetViews>
    <sheetView topLeftCell="D1" workbookViewId="0">
      <selection activeCell="M4" sqref="M4"/>
    </sheetView>
  </sheetViews>
  <sheetFormatPr baseColWidth="10" defaultRowHeight="15" x14ac:dyDescent="0.25"/>
  <cols>
    <col min="1" max="1" width="11.42578125" style="36"/>
    <col min="4" max="4" width="14.140625" style="37" customWidth="1"/>
    <col min="5" max="5" width="12.42578125" style="37" customWidth="1"/>
    <col min="6" max="6" width="13.5703125" style="37" customWidth="1"/>
    <col min="7" max="7" width="11.42578125" style="37"/>
    <col min="8" max="8" width="15" style="37" customWidth="1"/>
    <col min="9" max="9" width="11.42578125" style="37"/>
    <col min="10" max="10" width="11.42578125" style="38"/>
    <col min="11" max="12" width="11.42578125" style="40"/>
    <col min="13" max="13" width="11.7109375" bestFit="1" customWidth="1"/>
  </cols>
  <sheetData>
    <row r="1" spans="1:13" s="35" customFormat="1" x14ac:dyDescent="0.25">
      <c r="A1" s="36" t="s">
        <v>59</v>
      </c>
      <c r="B1" s="35" t="s">
        <v>60</v>
      </c>
      <c r="C1" s="35" t="s">
        <v>61</v>
      </c>
      <c r="D1" s="37" t="s">
        <v>63</v>
      </c>
      <c r="E1" s="37" t="s">
        <v>64</v>
      </c>
      <c r="F1" s="37" t="s">
        <v>65</v>
      </c>
      <c r="G1" s="37" t="s">
        <v>66</v>
      </c>
      <c r="H1" s="37" t="s">
        <v>67</v>
      </c>
      <c r="I1" s="37" t="s">
        <v>68</v>
      </c>
      <c r="J1" s="38" t="s">
        <v>62</v>
      </c>
      <c r="K1" s="39" t="s">
        <v>69</v>
      </c>
      <c r="L1" s="39" t="s">
        <v>70</v>
      </c>
      <c r="M1" s="35" t="s">
        <v>73</v>
      </c>
    </row>
    <row r="2" spans="1:13" x14ac:dyDescent="0.25">
      <c r="A2" s="36">
        <v>2</v>
      </c>
      <c r="D2" s="37">
        <v>640839627</v>
      </c>
      <c r="E2" s="37">
        <v>21361320.899999999</v>
      </c>
      <c r="F2" s="37">
        <v>505347821</v>
      </c>
      <c r="G2" s="37">
        <v>16844927.370000001</v>
      </c>
      <c r="H2" s="37">
        <v>332015960</v>
      </c>
      <c r="I2" s="37">
        <v>11067198.67</v>
      </c>
      <c r="J2" s="38">
        <v>44409</v>
      </c>
      <c r="K2" s="40">
        <v>1.8631</v>
      </c>
      <c r="L2" s="40">
        <v>1.8613999999999999</v>
      </c>
      <c r="M2" s="44">
        <v>44417</v>
      </c>
    </row>
    <row r="3" spans="1:13" x14ac:dyDescent="0.25">
      <c r="A3" s="36">
        <f>A2+1</f>
        <v>3</v>
      </c>
      <c r="D3" s="37">
        <v>732388145</v>
      </c>
      <c r="E3" s="37">
        <v>24412938.170000002</v>
      </c>
      <c r="F3" s="37">
        <v>566380166</v>
      </c>
      <c r="G3" s="37">
        <v>18879338.870000001</v>
      </c>
      <c r="H3" s="37">
        <v>357713789</v>
      </c>
      <c r="I3" s="37">
        <v>11923792.970000001</v>
      </c>
      <c r="K3" s="40">
        <v>1.8642000000000001</v>
      </c>
      <c r="L3" s="40">
        <v>1.8613999999999999</v>
      </c>
      <c r="M3" s="45">
        <v>4068823.03</v>
      </c>
    </row>
    <row r="4" spans="1:13" x14ac:dyDescent="0.25">
      <c r="A4" s="36">
        <f t="shared" ref="A4:A32" si="0">A3+1</f>
        <v>4</v>
      </c>
      <c r="D4" s="37">
        <v>823936664</v>
      </c>
      <c r="E4" s="37">
        <v>27464555.469999999</v>
      </c>
      <c r="F4" s="37">
        <v>627412512</v>
      </c>
      <c r="G4" s="37">
        <v>20913750.399999999</v>
      </c>
      <c r="H4" s="37">
        <v>383411619</v>
      </c>
      <c r="I4" s="37">
        <v>12780387.300000001</v>
      </c>
      <c r="K4" s="40">
        <v>1.8652</v>
      </c>
      <c r="L4" s="40">
        <v>1.8613999999999999</v>
      </c>
    </row>
    <row r="5" spans="1:13" x14ac:dyDescent="0.25">
      <c r="A5" s="36">
        <f t="shared" si="0"/>
        <v>5</v>
      </c>
      <c r="D5" s="37">
        <v>915485182</v>
      </c>
      <c r="E5" s="37">
        <v>30516172.73</v>
      </c>
      <c r="F5" s="37">
        <v>688444857</v>
      </c>
      <c r="G5" s="37">
        <v>22948161.899999999</v>
      </c>
      <c r="H5" s="37">
        <v>409109449</v>
      </c>
      <c r="I5" s="37">
        <v>13636981.630000001</v>
      </c>
      <c r="K5" s="40">
        <v>1.8685</v>
      </c>
      <c r="L5" s="40">
        <v>1.8613999999999999</v>
      </c>
    </row>
    <row r="6" spans="1:13" x14ac:dyDescent="0.25">
      <c r="A6" s="36">
        <f t="shared" si="0"/>
        <v>6</v>
      </c>
      <c r="D6" s="37">
        <v>1007033700</v>
      </c>
      <c r="E6" s="37">
        <v>33567790</v>
      </c>
      <c r="F6" s="37">
        <v>749477203</v>
      </c>
      <c r="G6" s="37">
        <v>24982573.43</v>
      </c>
      <c r="H6" s="37">
        <v>434807278</v>
      </c>
      <c r="I6" s="37">
        <v>14493575.93</v>
      </c>
    </row>
    <row r="7" spans="1:13" x14ac:dyDescent="0.25">
      <c r="A7" s="36">
        <f t="shared" si="0"/>
        <v>7</v>
      </c>
      <c r="D7" s="37">
        <v>1098582218</v>
      </c>
      <c r="E7" s="37">
        <v>36619407.270000003</v>
      </c>
      <c r="F7" s="37">
        <v>810509548</v>
      </c>
      <c r="G7" s="37">
        <v>27016984.93</v>
      </c>
      <c r="H7" s="37">
        <v>460505108</v>
      </c>
      <c r="I7" s="37">
        <v>15350170.27</v>
      </c>
    </row>
    <row r="8" spans="1:13" x14ac:dyDescent="0.25">
      <c r="A8" s="36">
        <f t="shared" si="0"/>
        <v>8</v>
      </c>
      <c r="D8" s="37">
        <v>1190130736</v>
      </c>
      <c r="E8" s="37">
        <v>39671024.530000001</v>
      </c>
      <c r="F8" s="37">
        <v>871541894</v>
      </c>
      <c r="G8" s="37">
        <v>29051396.469999999</v>
      </c>
      <c r="H8" s="37">
        <v>486202938</v>
      </c>
      <c r="I8" s="37">
        <v>16206764.6</v>
      </c>
    </row>
    <row r="9" spans="1:13" x14ac:dyDescent="0.25">
      <c r="A9" s="36">
        <f t="shared" si="0"/>
        <v>9</v>
      </c>
      <c r="D9" s="37">
        <v>1281679254</v>
      </c>
      <c r="E9" s="37">
        <v>42722641.799999997</v>
      </c>
      <c r="F9" s="37">
        <v>932574239</v>
      </c>
      <c r="G9" s="37">
        <v>31085807.969999999</v>
      </c>
      <c r="H9" s="37">
        <v>511900767</v>
      </c>
      <c r="I9" s="37">
        <v>17063358.899999999</v>
      </c>
    </row>
    <row r="10" spans="1:13" x14ac:dyDescent="0.25">
      <c r="A10" s="36">
        <f t="shared" si="0"/>
        <v>10</v>
      </c>
      <c r="D10" s="37">
        <v>1373227773</v>
      </c>
      <c r="E10" s="37">
        <v>45774259.100000001</v>
      </c>
      <c r="F10" s="37">
        <v>993606584</v>
      </c>
      <c r="G10" s="37">
        <v>33120219.469999999</v>
      </c>
      <c r="H10" s="37">
        <v>537598597</v>
      </c>
      <c r="I10" s="37">
        <v>17919953.23</v>
      </c>
    </row>
    <row r="11" spans="1:13" x14ac:dyDescent="0.25">
      <c r="A11" s="36">
        <f t="shared" si="0"/>
        <v>11</v>
      </c>
      <c r="D11" s="37">
        <v>1464776291</v>
      </c>
      <c r="E11" s="37">
        <v>48825876.369999997</v>
      </c>
      <c r="F11" s="37">
        <v>1054638930</v>
      </c>
      <c r="G11" s="37">
        <v>35154631</v>
      </c>
      <c r="H11" s="37">
        <v>563296427</v>
      </c>
      <c r="I11" s="37">
        <v>18776547.57</v>
      </c>
    </row>
    <row r="12" spans="1:13" x14ac:dyDescent="0.25">
      <c r="A12" s="36">
        <f t="shared" si="0"/>
        <v>12</v>
      </c>
      <c r="D12" s="37">
        <v>1556324809</v>
      </c>
      <c r="E12" s="37">
        <v>51877493.630000003</v>
      </c>
      <c r="F12" s="37">
        <v>1115671275</v>
      </c>
      <c r="G12" s="37">
        <v>37189042.5</v>
      </c>
      <c r="H12" s="37">
        <v>588994256</v>
      </c>
      <c r="I12" s="37">
        <v>19633141.870000001</v>
      </c>
    </row>
    <row r="13" spans="1:13" x14ac:dyDescent="0.25">
      <c r="A13" s="36">
        <f t="shared" si="0"/>
        <v>13</v>
      </c>
      <c r="D13" s="37">
        <v>1647873327</v>
      </c>
      <c r="E13" s="37">
        <v>54929110.899999999</v>
      </c>
      <c r="F13" s="37">
        <v>1176703621</v>
      </c>
      <c r="G13" s="37">
        <v>39223454.030000001</v>
      </c>
      <c r="H13" s="37">
        <v>614692086</v>
      </c>
      <c r="I13" s="37">
        <v>20489736.199999999</v>
      </c>
    </row>
    <row r="14" spans="1:13" x14ac:dyDescent="0.25">
      <c r="A14" s="36">
        <f t="shared" si="0"/>
        <v>14</v>
      </c>
      <c r="D14" s="37">
        <v>1739421845</v>
      </c>
      <c r="E14" s="37">
        <v>57980728.170000002</v>
      </c>
      <c r="F14" s="37">
        <v>1237735966</v>
      </c>
      <c r="G14" s="37">
        <v>41257865.530000001</v>
      </c>
      <c r="H14" s="37">
        <v>640389916</v>
      </c>
      <c r="I14" s="37">
        <v>21346330.530000001</v>
      </c>
    </row>
    <row r="15" spans="1:13" x14ac:dyDescent="0.25">
      <c r="A15" s="36">
        <f t="shared" si="0"/>
        <v>15</v>
      </c>
      <c r="D15" s="37">
        <v>1830970364</v>
      </c>
      <c r="E15" s="37">
        <v>61032345.469999999</v>
      </c>
      <c r="F15" s="37">
        <v>1298768312</v>
      </c>
      <c r="G15" s="37">
        <v>43292277.07</v>
      </c>
      <c r="H15" s="37">
        <v>666087745</v>
      </c>
      <c r="I15" s="37">
        <v>22202924.829999998</v>
      </c>
    </row>
    <row r="16" spans="1:13" x14ac:dyDescent="0.25">
      <c r="A16" s="36">
        <f t="shared" si="0"/>
        <v>16</v>
      </c>
      <c r="D16" s="37">
        <v>1922518882</v>
      </c>
      <c r="E16" s="37">
        <v>64083962.729999997</v>
      </c>
      <c r="F16" s="37">
        <v>1359800657</v>
      </c>
      <c r="G16" s="37">
        <v>45326688.57</v>
      </c>
      <c r="H16" s="37">
        <v>691785575</v>
      </c>
      <c r="I16" s="37">
        <v>23059519.170000002</v>
      </c>
    </row>
    <row r="17" spans="1:9" x14ac:dyDescent="0.25">
      <c r="A17" s="36">
        <f t="shared" si="0"/>
        <v>17</v>
      </c>
      <c r="D17" s="37">
        <v>2014067400</v>
      </c>
      <c r="E17" s="37">
        <v>67135580</v>
      </c>
      <c r="F17" s="37">
        <v>1420833003</v>
      </c>
      <c r="G17" s="37">
        <v>47361100.100000001</v>
      </c>
      <c r="H17" s="37">
        <v>717483405</v>
      </c>
      <c r="I17" s="37">
        <v>23916113.5</v>
      </c>
    </row>
    <row r="18" spans="1:9" x14ac:dyDescent="0.25">
      <c r="A18" s="36">
        <f t="shared" si="0"/>
        <v>18</v>
      </c>
      <c r="D18" s="37">
        <v>2105615918</v>
      </c>
      <c r="E18" s="37">
        <v>70187197.269999996</v>
      </c>
      <c r="F18" s="37">
        <v>1481865348</v>
      </c>
      <c r="G18" s="37">
        <v>49395511.600000001</v>
      </c>
      <c r="H18" s="37">
        <v>743181234</v>
      </c>
      <c r="I18" s="37">
        <v>24772707.800000001</v>
      </c>
    </row>
    <row r="19" spans="1:9" x14ac:dyDescent="0.25">
      <c r="A19" s="36">
        <f t="shared" si="0"/>
        <v>19</v>
      </c>
      <c r="D19" s="37">
        <v>2197164436</v>
      </c>
      <c r="E19" s="37">
        <v>73238814.530000001</v>
      </c>
      <c r="F19" s="37">
        <v>1542897693</v>
      </c>
      <c r="G19" s="37">
        <v>51429923.100000001</v>
      </c>
      <c r="H19" s="37">
        <v>768879064</v>
      </c>
      <c r="I19" s="37">
        <v>25629302.129999999</v>
      </c>
    </row>
    <row r="20" spans="1:9" x14ac:dyDescent="0.25">
      <c r="A20" s="36">
        <f t="shared" si="0"/>
        <v>20</v>
      </c>
      <c r="D20" s="37">
        <v>2288712954</v>
      </c>
      <c r="E20" s="37">
        <v>76290431.799999997</v>
      </c>
      <c r="F20" s="37">
        <v>1603930039</v>
      </c>
      <c r="G20" s="37">
        <v>53464334.630000003</v>
      </c>
      <c r="H20" s="37">
        <v>794576894</v>
      </c>
      <c r="I20" s="37">
        <v>26485896.469999999</v>
      </c>
    </row>
    <row r="21" spans="1:9" x14ac:dyDescent="0.25">
      <c r="A21" s="36">
        <f t="shared" si="0"/>
        <v>21</v>
      </c>
      <c r="D21" s="37">
        <v>2380261473</v>
      </c>
      <c r="E21" s="37">
        <v>79342049.099999994</v>
      </c>
      <c r="F21" s="37">
        <v>1664962384</v>
      </c>
      <c r="G21" s="37">
        <v>55498746.130000003</v>
      </c>
      <c r="H21" s="37">
        <v>820274723</v>
      </c>
      <c r="I21" s="37">
        <v>27342490.77</v>
      </c>
    </row>
    <row r="22" spans="1:9" x14ac:dyDescent="0.25">
      <c r="A22" s="36">
        <f t="shared" si="0"/>
        <v>22</v>
      </c>
      <c r="D22" s="37">
        <v>2471809991</v>
      </c>
      <c r="E22" s="37">
        <v>82393666.370000005</v>
      </c>
      <c r="F22" s="37">
        <v>1725994730</v>
      </c>
      <c r="G22" s="37">
        <v>57533157.670000002</v>
      </c>
      <c r="H22" s="37">
        <v>845972553</v>
      </c>
      <c r="I22" s="37">
        <v>28199085.100000001</v>
      </c>
    </row>
    <row r="23" spans="1:9" x14ac:dyDescent="0.25">
      <c r="A23" s="36">
        <f t="shared" si="0"/>
        <v>23</v>
      </c>
      <c r="D23" s="37">
        <v>2563358509</v>
      </c>
      <c r="E23" s="37">
        <v>85445283.629999995</v>
      </c>
      <c r="F23" s="37">
        <v>1787027075</v>
      </c>
      <c r="G23" s="37">
        <v>59567569.170000002</v>
      </c>
      <c r="H23" s="37">
        <v>871670383</v>
      </c>
      <c r="I23" s="37">
        <v>29055679.43</v>
      </c>
    </row>
    <row r="24" spans="1:9" x14ac:dyDescent="0.25">
      <c r="A24" s="36">
        <f t="shared" si="0"/>
        <v>24</v>
      </c>
      <c r="D24" s="37">
        <v>2654907027</v>
      </c>
      <c r="E24" s="37">
        <v>88496900.900000006</v>
      </c>
      <c r="F24" s="37">
        <v>1848059421</v>
      </c>
      <c r="G24" s="37">
        <v>61601980.700000003</v>
      </c>
      <c r="H24" s="37">
        <v>897368212</v>
      </c>
      <c r="I24" s="37">
        <v>29912273.73</v>
      </c>
    </row>
    <row r="25" spans="1:9" x14ac:dyDescent="0.25">
      <c r="A25" s="36">
        <f t="shared" si="0"/>
        <v>25</v>
      </c>
      <c r="D25" s="37">
        <v>2746455545</v>
      </c>
      <c r="E25" s="37">
        <v>91548518.170000002</v>
      </c>
      <c r="F25" s="37">
        <v>1909091766</v>
      </c>
      <c r="G25" s="37">
        <v>63636392.200000003</v>
      </c>
      <c r="H25" s="37">
        <v>923066042</v>
      </c>
      <c r="I25" s="37">
        <v>30768868.07</v>
      </c>
    </row>
    <row r="26" spans="1:9" x14ac:dyDescent="0.25">
      <c r="A26" s="36">
        <f t="shared" si="0"/>
        <v>26</v>
      </c>
      <c r="D26" s="37">
        <v>2838004063</v>
      </c>
      <c r="E26" s="37">
        <v>94600135.430000007</v>
      </c>
      <c r="F26" s="37">
        <v>1970124112</v>
      </c>
      <c r="G26" s="37">
        <v>65670803.729999997</v>
      </c>
      <c r="H26" s="37">
        <v>948763872</v>
      </c>
      <c r="I26" s="37">
        <v>31625462.399999999</v>
      </c>
    </row>
    <row r="27" spans="1:9" x14ac:dyDescent="0.25">
      <c r="A27" s="36">
        <f t="shared" si="0"/>
        <v>27</v>
      </c>
      <c r="D27" s="37">
        <v>2929552582</v>
      </c>
      <c r="E27" s="37">
        <v>97651752.730000004</v>
      </c>
      <c r="F27" s="37">
        <v>2031156457</v>
      </c>
      <c r="G27" s="37">
        <v>67705215.230000004</v>
      </c>
      <c r="H27" s="37">
        <v>974461701</v>
      </c>
      <c r="I27" s="37">
        <v>32482056.699999999</v>
      </c>
    </row>
    <row r="28" spans="1:9" x14ac:dyDescent="0.25">
      <c r="A28" s="36">
        <f t="shared" si="0"/>
        <v>28</v>
      </c>
      <c r="D28" s="37">
        <v>3021101100</v>
      </c>
      <c r="E28" s="37">
        <v>100703370</v>
      </c>
      <c r="F28" s="37">
        <v>2092188803</v>
      </c>
      <c r="G28" s="37">
        <v>69739626.769999996</v>
      </c>
      <c r="H28" s="37">
        <v>1000159531</v>
      </c>
      <c r="I28" s="37">
        <v>33338651.030000001</v>
      </c>
    </row>
    <row r="29" spans="1:9" x14ac:dyDescent="0.25">
      <c r="A29" s="36">
        <f t="shared" si="0"/>
        <v>29</v>
      </c>
      <c r="D29" s="37">
        <v>3112649618</v>
      </c>
      <c r="E29" s="37">
        <v>103754987.27</v>
      </c>
      <c r="F29" s="37">
        <v>2153221148</v>
      </c>
      <c r="G29" s="37">
        <v>71774038.269999996</v>
      </c>
      <c r="H29" s="37">
        <v>1025857361</v>
      </c>
      <c r="I29" s="37">
        <v>34195245.369999997</v>
      </c>
    </row>
    <row r="30" spans="1:9" x14ac:dyDescent="0.25">
      <c r="A30" s="36">
        <f t="shared" si="0"/>
        <v>30</v>
      </c>
      <c r="D30" s="37">
        <v>3204198136</v>
      </c>
      <c r="E30" s="37">
        <v>106806604.53</v>
      </c>
      <c r="F30" s="37">
        <v>2214253493</v>
      </c>
      <c r="G30" s="37">
        <v>73808449.769999996</v>
      </c>
      <c r="H30" s="37">
        <v>1051555190</v>
      </c>
      <c r="I30" s="37">
        <v>35051839.670000002</v>
      </c>
    </row>
    <row r="31" spans="1:9" x14ac:dyDescent="0.25">
      <c r="A31" s="36">
        <f t="shared" si="0"/>
        <v>31</v>
      </c>
      <c r="D31" s="37">
        <v>3295746654</v>
      </c>
      <c r="E31" s="37">
        <v>109858221.8</v>
      </c>
      <c r="F31" s="37">
        <v>2275285839</v>
      </c>
      <c r="G31" s="37">
        <v>75842861.299999997</v>
      </c>
      <c r="H31" s="37">
        <v>1077253020</v>
      </c>
      <c r="I31" s="37">
        <v>35908434</v>
      </c>
    </row>
    <row r="32" spans="1:9" x14ac:dyDescent="0.25">
      <c r="A32" s="36">
        <f t="shared" si="0"/>
        <v>32</v>
      </c>
      <c r="D32" s="37">
        <v>3387295172</v>
      </c>
      <c r="E32" s="37">
        <v>112909839.06999999</v>
      </c>
      <c r="F32" s="37">
        <v>2336318184</v>
      </c>
      <c r="G32" s="37">
        <v>77877272.799999997</v>
      </c>
      <c r="H32" s="37">
        <v>1102950850</v>
      </c>
      <c r="I32" s="37">
        <v>36765028.329999998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2021-08-12T15:04:34Z</dcterms:modified>
</cp:coreProperties>
</file>